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Chung\So tai nguyen moi truong\nam 2025\Xay dung Bang gia dat 2026\Tu Van Da Nang\"/>
    </mc:Choice>
  </mc:AlternateContent>
  <xr:revisionPtr revIDLastSave="0" documentId="8_{D16807C7-D2BD-447E-B8D4-CF35CC6BAF30}" xr6:coauthVersionLast="47" xr6:coauthVersionMax="47" xr10:uidLastSave="{00000000-0000-0000-0000-000000000000}"/>
  <bookViews>
    <workbookView xWindow="-120" yWindow="-120" windowWidth="29040" windowHeight="15840" activeTab="4" xr2:uid="{0ABB5471-B867-9749-B336-47FC1BA75BDE}"/>
  </bookViews>
  <sheets>
    <sheet name="PL1" sheetId="1" r:id="rId1"/>
    <sheet name="PL2" sheetId="2" r:id="rId2"/>
    <sheet name="PL3" sheetId="3" r:id="rId3"/>
    <sheet name="Sheet1" sheetId="4" r:id="rId4"/>
    <sheet name="Ty le tang" sheetId="5" r:id="rId5"/>
  </sheets>
  <definedNames>
    <definedName name="_xlnm._FilterDatabase" localSheetId="0" hidden="1">'PL1'!$A$5:$N$5</definedName>
    <definedName name="_xlnm._FilterDatabase" localSheetId="1" hidden="1">'PL2'!$A$4:$K$128</definedName>
    <definedName name="_xlnm._FilterDatabase" localSheetId="2" hidden="1">'PL3'!$A$5:$J$484</definedName>
    <definedName name="_xlnm.Print_Area" localSheetId="2">'PL3'!$B$4:$J$284</definedName>
    <definedName name="_xlnm.Print_Titles" localSheetId="2">'PL3'!$4:$5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  <c r="C16" i="5"/>
  <c r="C15" i="5"/>
  <c r="C14" i="5"/>
  <c r="C13" i="5"/>
  <c r="C12" i="5"/>
  <c r="C11" i="5"/>
  <c r="C10" i="5"/>
  <c r="C9" i="5"/>
  <c r="C8" i="5"/>
  <c r="C7" i="5"/>
  <c r="C5" i="5"/>
  <c r="C6" i="5"/>
  <c r="C4" i="5"/>
  <c r="C3" i="5"/>
  <c r="B3" i="4"/>
  <c r="J330" i="3"/>
  <c r="J331" i="3"/>
  <c r="J332" i="3"/>
  <c r="J333" i="3"/>
  <c r="J334" i="3"/>
  <c r="J335" i="3"/>
  <c r="J336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101" i="3"/>
  <c r="J102" i="3"/>
  <c r="J103" i="3"/>
  <c r="J104" i="3"/>
  <c r="J10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C4" i="4"/>
  <c r="M6" i="2"/>
  <c r="J6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5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5" i="1"/>
  <c r="J3197" i="1" s="1"/>
  <c r="B6" i="3"/>
  <c r="B7" i="3" s="1"/>
  <c r="B5" i="1"/>
  <c r="B6" i="1" s="1"/>
  <c r="B7" i="1" s="1"/>
  <c r="B8" i="1" s="1"/>
  <c r="B5" i="2"/>
  <c r="B6" i="2" s="1"/>
  <c r="B7" i="2" s="1"/>
  <c r="J481" i="3"/>
  <c r="J473" i="3"/>
  <c r="J442" i="3"/>
  <c r="J441" i="3"/>
  <c r="J404" i="3"/>
  <c r="J382" i="3"/>
  <c r="J362" i="3"/>
  <c r="E3" i="4" l="1"/>
  <c r="D3" i="4"/>
  <c r="N5" i="2"/>
  <c r="C5" i="4"/>
  <c r="M7" i="2"/>
  <c r="B8" i="3"/>
  <c r="B9" i="3" s="1"/>
  <c r="B10" i="3" s="1"/>
  <c r="B9" i="1"/>
  <c r="B10" i="1" s="1"/>
  <c r="J361" i="3"/>
  <c r="J378" i="3"/>
  <c r="B8" i="2"/>
  <c r="J352" i="3"/>
  <c r="J357" i="3"/>
  <c r="J354" i="3"/>
  <c r="J351" i="3"/>
  <c r="J364" i="3"/>
  <c r="J383" i="3"/>
  <c r="J359" i="3"/>
  <c r="J367" i="3"/>
  <c r="J391" i="3"/>
  <c r="J386" i="3"/>
  <c r="J421" i="3"/>
  <c r="J440" i="3"/>
  <c r="J466" i="3"/>
  <c r="J461" i="3"/>
  <c r="J472" i="3"/>
  <c r="J467" i="3"/>
  <c r="J464" i="3"/>
  <c r="J465" i="3"/>
  <c r="J474" i="3"/>
  <c r="D4" i="4" l="1"/>
  <c r="B4" i="4"/>
  <c r="B5" i="4"/>
  <c r="E4" i="4"/>
  <c r="C6" i="4"/>
  <c r="B6" i="4" s="1"/>
  <c r="C7" i="4"/>
  <c r="M8" i="2"/>
  <c r="N7" i="2"/>
  <c r="N6" i="2"/>
  <c r="B11" i="3"/>
  <c r="B11" i="1"/>
  <c r="B12" i="1" s="1"/>
  <c r="B9" i="2"/>
  <c r="J453" i="3"/>
  <c r="J450" i="3"/>
  <c r="J423" i="3"/>
  <c r="B7" i="4" l="1"/>
  <c r="E6" i="4"/>
  <c r="D6" i="4"/>
  <c r="D5" i="4"/>
  <c r="E5" i="4"/>
  <c r="C8" i="4"/>
  <c r="M9" i="2"/>
  <c r="B12" i="3"/>
  <c r="B13" i="1"/>
  <c r="B14" i="1" s="1"/>
  <c r="B10" i="2"/>
  <c r="B11" i="2" s="1"/>
  <c r="J446" i="3"/>
  <c r="J390" i="3"/>
  <c r="J406" i="3"/>
  <c r="J451" i="3"/>
  <c r="J408" i="3"/>
  <c r="J372" i="3"/>
  <c r="J413" i="3"/>
  <c r="J397" i="3"/>
  <c r="J385" i="3"/>
  <c r="J412" i="3"/>
  <c r="J411" i="3"/>
  <c r="J447" i="3"/>
  <c r="J443" i="3"/>
  <c r="J448" i="3"/>
  <c r="J434" i="3"/>
  <c r="J369" i="3"/>
  <c r="J387" i="3"/>
  <c r="J444" i="3"/>
  <c r="J433" i="3"/>
  <c r="J425" i="3"/>
  <c r="J452" i="3"/>
  <c r="J403" i="3"/>
  <c r="J396" i="3"/>
  <c r="J405" i="3"/>
  <c r="J449" i="3"/>
  <c r="J410" i="3"/>
  <c r="B8" i="4" l="1"/>
  <c r="D7" i="4"/>
  <c r="E7" i="4"/>
  <c r="C9" i="4"/>
  <c r="M10" i="2"/>
  <c r="N8" i="2"/>
  <c r="B12" i="2"/>
  <c r="B13" i="2" s="1"/>
  <c r="B13" i="3"/>
  <c r="B15" i="1"/>
  <c r="B16" i="1" s="1"/>
  <c r="J445" i="3"/>
  <c r="J432" i="3"/>
  <c r="J398" i="3"/>
  <c r="J395" i="3"/>
  <c r="J409" i="3"/>
  <c r="J456" i="3"/>
  <c r="J483" i="3"/>
  <c r="J407" i="3"/>
  <c r="J373" i="3"/>
  <c r="J417" i="3"/>
  <c r="J431" i="3"/>
  <c r="J345" i="3"/>
  <c r="J388" i="3"/>
  <c r="J375" i="3"/>
  <c r="J363" i="3"/>
  <c r="J439" i="3"/>
  <c r="J384" i="3"/>
  <c r="J377" i="3"/>
  <c r="J401" i="3"/>
  <c r="J475" i="3"/>
  <c r="J393" i="3"/>
  <c r="J374" i="3"/>
  <c r="J422" i="3"/>
  <c r="J337" i="3"/>
  <c r="J353" i="3"/>
  <c r="J344" i="3"/>
  <c r="J426" i="3"/>
  <c r="J360" i="3"/>
  <c r="J368" i="3"/>
  <c r="J381" i="3"/>
  <c r="J402" i="3"/>
  <c r="J358" i="3"/>
  <c r="J355" i="3"/>
  <c r="J460" i="3"/>
  <c r="J482" i="3"/>
  <c r="J436" i="3"/>
  <c r="J427" i="3"/>
  <c r="J379" i="3"/>
  <c r="J428" i="3"/>
  <c r="J392" i="3"/>
  <c r="J435" i="3"/>
  <c r="J380" i="3"/>
  <c r="J389" i="3"/>
  <c r="J454" i="3"/>
  <c r="B9" i="4" l="1"/>
  <c r="D8" i="4"/>
  <c r="E8" i="4"/>
  <c r="F4" i="4"/>
  <c r="C10" i="4"/>
  <c r="M11" i="2"/>
  <c r="N9" i="2"/>
  <c r="B14" i="3"/>
  <c r="B17" i="1"/>
  <c r="J349" i="3"/>
  <c r="J348" i="3"/>
  <c r="J459" i="3"/>
  <c r="J463" i="3"/>
  <c r="B14" i="2"/>
  <c r="J356" i="3"/>
  <c r="J480" i="3"/>
  <c r="J347" i="3"/>
  <c r="J437" i="3"/>
  <c r="J414" i="3"/>
  <c r="J430" i="3"/>
  <c r="J420" i="3"/>
  <c r="J343" i="3"/>
  <c r="J478" i="3"/>
  <c r="J342" i="3"/>
  <c r="J438" i="3"/>
  <c r="J470" i="3"/>
  <c r="J476" i="3"/>
  <c r="J419" i="3"/>
  <c r="J462" i="3"/>
  <c r="J477" i="3"/>
  <c r="J365" i="3"/>
  <c r="J370" i="3"/>
  <c r="J469" i="3"/>
  <c r="J340" i="3"/>
  <c r="J416" i="3"/>
  <c r="J484" i="3"/>
  <c r="J371" i="3"/>
  <c r="J399" i="3"/>
  <c r="J479" i="3"/>
  <c r="J468" i="3"/>
  <c r="J341" i="3"/>
  <c r="J424" i="3"/>
  <c r="J376" i="3"/>
  <c r="J346" i="3"/>
  <c r="J339" i="3"/>
  <c r="J429" i="3"/>
  <c r="J418" i="3"/>
  <c r="J400" i="3"/>
  <c r="J458" i="3"/>
  <c r="J457" i="3"/>
  <c r="J455" i="3"/>
  <c r="J415" i="3"/>
  <c r="J471" i="3"/>
  <c r="J366" i="3"/>
  <c r="J394" i="3"/>
  <c r="J338" i="3"/>
  <c r="F8" i="4" s="1"/>
  <c r="J350" i="3"/>
  <c r="E9" i="4" l="1"/>
  <c r="D9" i="4"/>
  <c r="F3" i="4"/>
  <c r="F9" i="4"/>
  <c r="F7" i="4"/>
  <c r="F5" i="4"/>
  <c r="F6" i="4"/>
  <c r="C11" i="4"/>
  <c r="M12" i="2"/>
  <c r="N10" i="2"/>
  <c r="B15" i="3"/>
  <c r="B18" i="1"/>
  <c r="B15" i="2"/>
  <c r="B16" i="2" s="1"/>
  <c r="B17" i="2" s="1"/>
  <c r="B18" i="2" s="1"/>
  <c r="B19" i="2" s="1"/>
  <c r="B11" i="4" l="1"/>
  <c r="F10" i="4"/>
  <c r="D10" i="4"/>
  <c r="B10" i="4"/>
  <c r="C12" i="4"/>
  <c r="D11" i="4"/>
  <c r="E10" i="4"/>
  <c r="M13" i="2"/>
  <c r="N12" i="2"/>
  <c r="N11" i="2"/>
  <c r="B16" i="3"/>
  <c r="B19" i="1"/>
  <c r="B20" i="2"/>
  <c r="B21" i="2" s="1"/>
  <c r="B22" i="2" s="1"/>
  <c r="B23" i="2" s="1"/>
  <c r="B24" i="2"/>
  <c r="B25" i="2" s="1"/>
  <c r="B26" i="2" s="1"/>
  <c r="B27" i="2" s="1"/>
  <c r="B28" i="2" s="1"/>
  <c r="B29" i="2" s="1"/>
  <c r="B30" i="2" s="1"/>
  <c r="B31" i="2" s="1"/>
  <c r="B12" i="4" l="1"/>
  <c r="E11" i="4"/>
  <c r="C13" i="4"/>
  <c r="E12" i="4"/>
  <c r="D12" i="4"/>
  <c r="D13" i="4" s="1"/>
  <c r="F11" i="4"/>
  <c r="F12" i="4"/>
  <c r="M14" i="2"/>
  <c r="N13" i="2"/>
  <c r="B32" i="2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7" i="3"/>
  <c r="B20" i="1"/>
  <c r="F13" i="4" l="1"/>
  <c r="E13" i="4"/>
  <c r="M15" i="2"/>
  <c r="N15" i="2" s="1"/>
  <c r="N14" i="2"/>
  <c r="B18" i="3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N16" i="2" l="1"/>
  <c r="B19" i="3"/>
  <c r="B20" i="3" s="1"/>
  <c r="B21" i="3" s="1"/>
  <c r="B22" i="3" s="1"/>
  <c r="B23" i="3" s="1"/>
  <c r="B24" i="3" s="1"/>
  <c r="B25" i="3" s="1"/>
  <c r="B26" i="3" s="1"/>
  <c r="B27" i="3" l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Rio</author>
  </authors>
  <commentList>
    <comment ref="E31" authorId="0" shapeId="0" xr:uid="{DBF9DBCB-6682-0C43-ACF9-E76D9BE53556}">
      <text>
        <r>
          <rPr>
            <b/>
            <sz val="10"/>
            <color rgb="FF000000"/>
            <rFont val="Tahoma"/>
            <family val="2"/>
          </rPr>
          <t>Rio: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family val="2"/>
          </rPr>
          <t>Định vị: https://maps.app.goo.gl/pS6HG95yhxT4GnYG6</t>
        </r>
      </text>
    </comment>
  </commentList>
</comments>
</file>

<file path=xl/sharedStrings.xml><?xml version="1.0" encoding="utf-8"?>
<sst xmlns="http://schemas.openxmlformats.org/spreadsheetml/2006/main" count="9489" uniqueCount="3439">
  <si>
    <t>ID</t>
  </si>
  <si>
    <t>STT</t>
  </si>
  <si>
    <t>Tên đường phố</t>
  </si>
  <si>
    <t>Số đoạn</t>
  </si>
  <si>
    <t>Đoạn đường</t>
  </si>
  <si>
    <t>Phường</t>
  </si>
  <si>
    <t>Từ</t>
  </si>
  <si>
    <t>Đến</t>
  </si>
  <si>
    <t>2 Tháng 9</t>
  </si>
  <si>
    <t>Bảo tàng Chàm</t>
  </si>
  <si>
    <t>Phan Thành Tài</t>
  </si>
  <si>
    <t>Hải Châu - Hòa Cường</t>
  </si>
  <si>
    <t>Tiểu La</t>
  </si>
  <si>
    <t>Xô Viết Nghệ Tĩnh</t>
  </si>
  <si>
    <t>Hòa Cường</t>
  </si>
  <si>
    <t>Cách Mạng Tháng 8</t>
  </si>
  <si>
    <t>29 Tháng 3</t>
  </si>
  <si>
    <t>Nguyễn Đình Thi</t>
  </si>
  <si>
    <t>Nguyễn Phước Lan</t>
  </si>
  <si>
    <t>Hòa Xuân</t>
  </si>
  <si>
    <t>Võ An Ninh</t>
  </si>
  <si>
    <t>Văn Tiến Dũng</t>
  </si>
  <si>
    <t>3 Tháng 2</t>
  </si>
  <si>
    <t>Hải Châu</t>
  </si>
  <si>
    <t>30 Tháng 4</t>
  </si>
  <si>
    <t>An Bắc 1</t>
  </si>
  <si>
    <t>Ngũ Hành Sơn</t>
  </si>
  <si>
    <t>An Bắc 2</t>
  </si>
  <si>
    <t>An Bắc 3</t>
  </si>
  <si>
    <t>An Bắc 4</t>
  </si>
  <si>
    <t>An Bắc 5</t>
  </si>
  <si>
    <t>An Cư 1</t>
  </si>
  <si>
    <t>An Hải</t>
  </si>
  <si>
    <t>An Cư 2</t>
  </si>
  <si>
    <t>An Cư 3</t>
  </si>
  <si>
    <t>An Cư 4</t>
  </si>
  <si>
    <t>Sơn Trà</t>
  </si>
  <si>
    <t>An Cư 5</t>
  </si>
  <si>
    <t>An Cư 6</t>
  </si>
  <si>
    <t>An Cư 7</t>
  </si>
  <si>
    <t>An Dương Vương</t>
  </si>
  <si>
    <t>An Đồn</t>
  </si>
  <si>
    <t>An Đồn 1</t>
  </si>
  <si>
    <t>An Đồn 2</t>
  </si>
  <si>
    <t>An Đồn 3</t>
  </si>
  <si>
    <t>An Đồn 4</t>
  </si>
  <si>
    <t>An Đồn 5</t>
  </si>
  <si>
    <t>An Đồn 6</t>
  </si>
  <si>
    <t>An Ngãi 1</t>
  </si>
  <si>
    <t>Hòa Khánh</t>
  </si>
  <si>
    <t>An Ngãi 2</t>
  </si>
  <si>
    <t>An Ngãi 3</t>
  </si>
  <si>
    <t>An Ngãi 4</t>
  </si>
  <si>
    <t>An Ngãi 5</t>
  </si>
  <si>
    <t>An Ngãi 6</t>
  </si>
  <si>
    <t>An Ngãi 7</t>
  </si>
  <si>
    <t>An Ngãi 8</t>
  </si>
  <si>
    <t>An Ngãi 9</t>
  </si>
  <si>
    <t>An Hải 1</t>
  </si>
  <si>
    <t>An Hải 2</t>
  </si>
  <si>
    <t>An Hải 3</t>
  </si>
  <si>
    <t>An Hải 4</t>
  </si>
  <si>
    <t>An Hải 5</t>
  </si>
  <si>
    <t>Đoạn 5,5m</t>
  </si>
  <si>
    <t>Đoạn 3,5m</t>
  </si>
  <si>
    <t>An Hải 6</t>
  </si>
  <si>
    <t>An Hải 7</t>
  </si>
  <si>
    <t>An Hải 8</t>
  </si>
  <si>
    <t>An Hải 9</t>
  </si>
  <si>
    <t>An Hải 10</t>
  </si>
  <si>
    <t>An Hải 11</t>
  </si>
  <si>
    <t>An Hải 12</t>
  </si>
  <si>
    <t>An Hải 14</t>
  </si>
  <si>
    <t>An Hải 15</t>
  </si>
  <si>
    <t>An Hải 16</t>
  </si>
  <si>
    <t>An Hải 17</t>
  </si>
  <si>
    <t>An Hải 18</t>
  </si>
  <si>
    <t>An Hải 19</t>
  </si>
  <si>
    <t>An Hải 20</t>
  </si>
  <si>
    <t>An Hải - Sơn Trà</t>
  </si>
  <si>
    <t>Đoạn còn lại</t>
  </si>
  <si>
    <t>An Hải 21</t>
  </si>
  <si>
    <t>An Hải 22</t>
  </si>
  <si>
    <t>An Hải Bắc 1</t>
  </si>
  <si>
    <t>An Hải Bắc 2</t>
  </si>
  <si>
    <t>An Hải Bắc 3</t>
  </si>
  <si>
    <t>An Hải Bắc 4</t>
  </si>
  <si>
    <t>An Hải Bắc 5</t>
  </si>
  <si>
    <t>An Hải Bắc 6</t>
  </si>
  <si>
    <t>An Hải Bắc 7</t>
  </si>
  <si>
    <t>An Hải Bắc 8</t>
  </si>
  <si>
    <t>An Hải Đông 1</t>
  </si>
  <si>
    <t>An Hòa 1</t>
  </si>
  <si>
    <t>Cẩm Lệ</t>
  </si>
  <si>
    <t>An Hòa 2</t>
  </si>
  <si>
    <t>An Hòa 3</t>
  </si>
  <si>
    <t>An Hòa 4</t>
  </si>
  <si>
    <t>An Hòa 5</t>
  </si>
  <si>
    <t>An Hòa 6</t>
  </si>
  <si>
    <t>An Hòa 7</t>
  </si>
  <si>
    <t>An Hòa 8</t>
  </si>
  <si>
    <t>An Hòa 9</t>
  </si>
  <si>
    <t>An Hòa 10</t>
  </si>
  <si>
    <t>An Hòa 11</t>
  </si>
  <si>
    <t>An Hòa 12</t>
  </si>
  <si>
    <t>An Hòa 14</t>
  </si>
  <si>
    <t>An Hòa 15</t>
  </si>
  <si>
    <t>An Hòa 16</t>
  </si>
  <si>
    <t>An Hòa 17</t>
  </si>
  <si>
    <t>An Hòa 18</t>
  </si>
  <si>
    <t>An Mỹ</t>
  </si>
  <si>
    <t>An Mỹ 2</t>
  </si>
  <si>
    <t>An Mỹ 3</t>
  </si>
  <si>
    <t>An Mỹ 4</t>
  </si>
  <si>
    <t>An Mỹ 5</t>
  </si>
  <si>
    <t>An Mỹ 6</t>
  </si>
  <si>
    <t>An Mỹ 7</t>
  </si>
  <si>
    <t>An Mỹ 8</t>
  </si>
  <si>
    <t>An Nông</t>
  </si>
  <si>
    <t>An Nhơn 1</t>
  </si>
  <si>
    <t>An Nhơn 2</t>
  </si>
  <si>
    <t>An Nhơn 3</t>
  </si>
  <si>
    <t>An Nhơn 4</t>
  </si>
  <si>
    <t>An Nhơn 5</t>
  </si>
  <si>
    <t>An Nhơn 6</t>
  </si>
  <si>
    <t>An Nhơn 7</t>
  </si>
  <si>
    <t>An Nhơn 8</t>
  </si>
  <si>
    <t>An Nhơn 9</t>
  </si>
  <si>
    <t>An Nhơn 10</t>
  </si>
  <si>
    <t>An Nhơn 11</t>
  </si>
  <si>
    <t>An Nhơn 12</t>
  </si>
  <si>
    <t>An Nhơn 14</t>
  </si>
  <si>
    <t>An Nhơn 15</t>
  </si>
  <si>
    <t>An Tư Công Chúa</t>
  </si>
  <si>
    <t>An Thượng 1</t>
  </si>
  <si>
    <t>An Thượng 2</t>
  </si>
  <si>
    <t>An Thượng 3</t>
  </si>
  <si>
    <t>An Thượng 4</t>
  </si>
  <si>
    <t>An Thượng 5</t>
  </si>
  <si>
    <t>An Thượng 6</t>
  </si>
  <si>
    <t>An Thượng 7</t>
  </si>
  <si>
    <t>An Thượng 8</t>
  </si>
  <si>
    <t>An Thượng 9</t>
  </si>
  <si>
    <t>An Thượng 10</t>
  </si>
  <si>
    <t>An Thượng 11</t>
  </si>
  <si>
    <t>An Thượng 12</t>
  </si>
  <si>
    <t>An Thượng 14</t>
  </si>
  <si>
    <t>An Thượng 15</t>
  </si>
  <si>
    <t>An Thượng 16</t>
  </si>
  <si>
    <t>An Thượng 17</t>
  </si>
  <si>
    <t>An Thượng 18</t>
  </si>
  <si>
    <t>An Thượng 19</t>
  </si>
  <si>
    <t>An Thượng 20</t>
  </si>
  <si>
    <t>An Thượng 21</t>
  </si>
  <si>
    <t>An Thượng 22</t>
  </si>
  <si>
    <t>An Thượng 23</t>
  </si>
  <si>
    <t>An Thượng 24</t>
  </si>
  <si>
    <t>Đoạn chỉnh trang</t>
  </si>
  <si>
    <t>Đoạn chia lô</t>
  </si>
  <si>
    <t>An Thượng 26</t>
  </si>
  <si>
    <t>An Thượng 27</t>
  </si>
  <si>
    <t>An Thượng 28</t>
  </si>
  <si>
    <t>An Thượng 29</t>
  </si>
  <si>
    <t>Trần Bạch Đằng</t>
  </si>
  <si>
    <t>Lê Quang Đạo</t>
  </si>
  <si>
    <t>cuối đường</t>
  </si>
  <si>
    <t>An Thượng 30</t>
  </si>
  <si>
    <t>An Thượng 31</t>
  </si>
  <si>
    <t>An Thượng 32</t>
  </si>
  <si>
    <t>An Thượng 33</t>
  </si>
  <si>
    <t>An Thượng 34</t>
  </si>
  <si>
    <t>An Thượng 35</t>
  </si>
  <si>
    <t>Đoạn 7,5m</t>
  </si>
  <si>
    <t>An Thượng 36</t>
  </si>
  <si>
    <t>An Thượng 37</t>
  </si>
  <si>
    <t>An Thượng 38</t>
  </si>
  <si>
    <t>An Thượng 39</t>
  </si>
  <si>
    <t>An Thượng 40</t>
  </si>
  <si>
    <t>An Trung 1</t>
  </si>
  <si>
    <t>An Trung 2</t>
  </si>
  <si>
    <t>An Trung 3</t>
  </si>
  <si>
    <t>An Trung 4</t>
  </si>
  <si>
    <t>An Trung 5</t>
  </si>
  <si>
    <t>An Trung 6</t>
  </si>
  <si>
    <t>An Trung 7</t>
  </si>
  <si>
    <t>An Trung 8</t>
  </si>
  <si>
    <t>An Trung 9</t>
  </si>
  <si>
    <t>An Trung 10</t>
  </si>
  <si>
    <t>An Trung 11</t>
  </si>
  <si>
    <t>An Trung 12</t>
  </si>
  <si>
    <t>An Trung 14</t>
  </si>
  <si>
    <t>An Trung 15</t>
  </si>
  <si>
    <t>An Trung 16</t>
  </si>
  <si>
    <t>An Trung Đông 1</t>
  </si>
  <si>
    <t>An Trung Đông 2</t>
  </si>
  <si>
    <t>An Trung Đông 3</t>
  </si>
  <si>
    <t>An Trung Đông 4</t>
  </si>
  <si>
    <t>An Trung Đông 5</t>
  </si>
  <si>
    <t>An Trung Đông 6</t>
  </si>
  <si>
    <t>An Trung Đông 7</t>
  </si>
  <si>
    <t>An Vĩnh</t>
  </si>
  <si>
    <t>An Xuân</t>
  </si>
  <si>
    <t>An Khê</t>
  </si>
  <si>
    <t>An Xuân 1</t>
  </si>
  <si>
    <t>An Xuân 2</t>
  </si>
  <si>
    <t>Anh Thơ</t>
  </si>
  <si>
    <t>Ấp Bắc</t>
  </si>
  <si>
    <t>Âu Cơ</t>
  </si>
  <si>
    <t>Tôn Đức Thắng</t>
  </si>
  <si>
    <t>Nguyễn Đình Trọng</t>
  </si>
  <si>
    <t>Liên Chiểu</t>
  </si>
  <si>
    <t>Kiệt 205 Âu Cơ</t>
  </si>
  <si>
    <t>Giáp đoạn nối dài đường số 8</t>
  </si>
  <si>
    <t>Đến giáp đường số 5</t>
  </si>
  <si>
    <t>Âu Dương Lân</t>
  </si>
  <si>
    <t>Đoạn 10,5m</t>
  </si>
  <si>
    <t>Đoạn 7,5m x 2 bên bờ kênh</t>
  </si>
  <si>
    <t>Bà Bang Nhãn</t>
  </si>
  <si>
    <t>Ban Ban 1</t>
  </si>
  <si>
    <t>Ban Ban 2</t>
  </si>
  <si>
    <t>Ban Ban 3</t>
  </si>
  <si>
    <t>Ban Ban 4</t>
  </si>
  <si>
    <t>Ban Ban 5</t>
  </si>
  <si>
    <t>Ban Ban 6</t>
  </si>
  <si>
    <t>Ban Ban 7</t>
  </si>
  <si>
    <t>Ban Ban 8</t>
  </si>
  <si>
    <t>Ban Ban 9</t>
  </si>
  <si>
    <t>Ban Ban 10</t>
  </si>
  <si>
    <t>Ban Ban 11</t>
  </si>
  <si>
    <t>Ban Ban 12</t>
  </si>
  <si>
    <t>Ban Ban 14</t>
  </si>
  <si>
    <t>Ban Ban 15</t>
  </si>
  <si>
    <t>Ban Ban 16</t>
  </si>
  <si>
    <t>Ban Ban 17</t>
  </si>
  <si>
    <t>Ban Ban 18</t>
  </si>
  <si>
    <t>Ban Ban 19</t>
  </si>
  <si>
    <t>Ban Ban 20</t>
  </si>
  <si>
    <t>Ban Ban 21</t>
  </si>
  <si>
    <t>Ba Đình</t>
  </si>
  <si>
    <t>Lê Lợi</t>
  </si>
  <si>
    <t>Nguyễn Thị Minh Khai</t>
  </si>
  <si>
    <t>Bá Giáng 1</t>
  </si>
  <si>
    <t>Bá Giáng 2</t>
  </si>
  <si>
    <t>Bá Giáng 3</t>
  </si>
  <si>
    <t>Bá Giáng 4</t>
  </si>
  <si>
    <t>Bá Giáng 5</t>
  </si>
  <si>
    <t>Bá Giáng 6</t>
  </si>
  <si>
    <t>Bá Giáng 7</t>
  </si>
  <si>
    <t>Bá Giáng 8</t>
  </si>
  <si>
    <t>Bá Giáng 9</t>
  </si>
  <si>
    <t>Bá Giáng 10</t>
  </si>
  <si>
    <t>Bá Giáng 11</t>
  </si>
  <si>
    <t>Bá Giáng 12</t>
  </si>
  <si>
    <t>Bá Giáng 14</t>
  </si>
  <si>
    <t>Bà Huyện Thanh Quan</t>
  </si>
  <si>
    <t>Dương Thị Xuân Quý</t>
  </si>
  <si>
    <t>Chế Lan Viên</t>
  </si>
  <si>
    <t>Bạch Đằng</t>
  </si>
  <si>
    <t>Đống Đa</t>
  </si>
  <si>
    <t>Nguyễn Du</t>
  </si>
  <si>
    <t>Lê Duẩn</t>
  </si>
  <si>
    <t>Nguyễn Văn Linh</t>
  </si>
  <si>
    <t>2 tháng 9</t>
  </si>
  <si>
    <t>cầu Trần Thị Lý</t>
  </si>
  <si>
    <t>Bạch Thái Bưởi</t>
  </si>
  <si>
    <t>Đoạn 6,0m</t>
  </si>
  <si>
    <t>Bãi Sậy</t>
  </si>
  <si>
    <t>Bát Nàn Công Chúa</t>
  </si>
  <si>
    <t>Bàu Cầu 1</t>
  </si>
  <si>
    <t>Bàu Cầu 2</t>
  </si>
  <si>
    <t>Bàu Cầu 3</t>
  </si>
  <si>
    <t>Bàu Cầu 4</t>
  </si>
  <si>
    <t>Bàu Cầu 5</t>
  </si>
  <si>
    <t>Bàu Cầu 6</t>
  </si>
  <si>
    <t>Bàu Cầu 7</t>
  </si>
  <si>
    <t>Bàu Cầu 8</t>
  </si>
  <si>
    <t>Bàu Cầu 9</t>
  </si>
  <si>
    <t>Bàu Cầu 10</t>
  </si>
  <si>
    <t>Bàu Cầu 11</t>
  </si>
  <si>
    <t>Bàu Cầu 12</t>
  </si>
  <si>
    <t>Bàu Cầu 14</t>
  </si>
  <si>
    <t>Bàu Cầu 15</t>
  </si>
  <si>
    <t>Bàu Cầu 16</t>
  </si>
  <si>
    <t>Bàu Cầu 17</t>
  </si>
  <si>
    <t>Bàu Cầu 18</t>
  </si>
  <si>
    <t>Bàu Cầu 19</t>
  </si>
  <si>
    <t>Bàu Cầu 20</t>
  </si>
  <si>
    <t>Bàu Cầu 21</t>
  </si>
  <si>
    <t>Bàu Cầu 22</t>
  </si>
  <si>
    <t>Bàu Cầu 23</t>
  </si>
  <si>
    <t>Bàu Cầu 24</t>
  </si>
  <si>
    <t>Bàu Cầu 25</t>
  </si>
  <si>
    <t>Bàu Cầu 26</t>
  </si>
  <si>
    <t>Bàu Cầu 27</t>
  </si>
  <si>
    <t>Bàu Cầu 28</t>
  </si>
  <si>
    <t>Bàu Gia 1</t>
  </si>
  <si>
    <t>Bàu Gia Thượng 1</t>
  </si>
  <si>
    <t>Bàu Gia Thượng 2</t>
  </si>
  <si>
    <t>Bàu Gia Thượng 3</t>
  </si>
  <si>
    <t>Bàu Gia Thượng 4</t>
  </si>
  <si>
    <t>Bàu Hạc 1</t>
  </si>
  <si>
    <t>Thanh Khê</t>
  </si>
  <si>
    <t>Bàu Hạc 2</t>
  </si>
  <si>
    <t>Bàu Hạc 3</t>
  </si>
  <si>
    <t>Bàu Hạc 4</t>
  </si>
  <si>
    <t>Bàu Hạc 5</t>
  </si>
  <si>
    <t>Bàu Hạc 6</t>
  </si>
  <si>
    <t>Bàu Hạc 7</t>
  </si>
  <si>
    <t>Bàu Hạc 8</t>
  </si>
  <si>
    <t>Bàu Làng</t>
  </si>
  <si>
    <t>Bàu Mạc 1</t>
  </si>
  <si>
    <t>Bàu Mạc 2</t>
  </si>
  <si>
    <t>Bàu Mạc 3</t>
  </si>
  <si>
    <t>Bàu Mạc 4</t>
  </si>
  <si>
    <t>Bàu Mạc 5</t>
  </si>
  <si>
    <t>Bàu Mạc 6</t>
  </si>
  <si>
    <t>Bàu Mạc 7</t>
  </si>
  <si>
    <t>Bàu Mạc 8</t>
  </si>
  <si>
    <t>Bàu Mạc 9</t>
  </si>
  <si>
    <t>Bàu Mạc 10</t>
  </si>
  <si>
    <t>Bàu Mạc 11</t>
  </si>
  <si>
    <t>Bàu Mạc 12</t>
  </si>
  <si>
    <t>Bàu Mạc 14</t>
  </si>
  <si>
    <t>Bàu Mạc 15</t>
  </si>
  <si>
    <t>Bàu Mạc 16</t>
  </si>
  <si>
    <t>Bàu Mạc 17</t>
  </si>
  <si>
    <t>Bàu Mạc 18</t>
  </si>
  <si>
    <t>Bàu Mạc 19</t>
  </si>
  <si>
    <t>Bàu Mạc 20</t>
  </si>
  <si>
    <t>Bàu Mạc 21</t>
  </si>
  <si>
    <t>Bàu Mạc 22</t>
  </si>
  <si>
    <t>Bàu Mạc 23</t>
  </si>
  <si>
    <t>Bàu Năng 1</t>
  </si>
  <si>
    <t>Lý Thái Tông</t>
  </si>
  <si>
    <t>Đặng Minh Khiêm</t>
  </si>
  <si>
    <t>Bàu Năng 2</t>
  </si>
  <si>
    <t>Bàu Năng 3</t>
  </si>
  <si>
    <t>Bàu Năng 4</t>
  </si>
  <si>
    <t>Bàu Năng 5</t>
  </si>
  <si>
    <t>Bàu Năng 6</t>
  </si>
  <si>
    <t>Bàu Năng 7</t>
  </si>
  <si>
    <t>Bàu Năng 8</t>
  </si>
  <si>
    <t>Bàu Năng 9</t>
  </si>
  <si>
    <t>Bàu Năng 10</t>
  </si>
  <si>
    <t>Bàu Năng 11</t>
  </si>
  <si>
    <t>Bàu Năng 12</t>
  </si>
  <si>
    <t>Bàu Năng 14</t>
  </si>
  <si>
    <t>Bàu Năng 15</t>
  </si>
  <si>
    <t>Bàu Nghè 1</t>
  </si>
  <si>
    <t>Bàu Nghè 2</t>
  </si>
  <si>
    <t>Bàu Nghè 3</t>
  </si>
  <si>
    <t>Bàu Nghè 4</t>
  </si>
  <si>
    <t>Bàu Nghè 5</t>
  </si>
  <si>
    <t>Bàu Nghè 6</t>
  </si>
  <si>
    <t>Bàu Nghè 7</t>
  </si>
  <si>
    <t>Bàu Nghè 8</t>
  </si>
  <si>
    <t>Bàu Nghè 9</t>
  </si>
  <si>
    <t>Bắc Thượng 1</t>
  </si>
  <si>
    <t>Hải Vân</t>
  </si>
  <si>
    <t>Bắc Thượng 2</t>
  </si>
  <si>
    <t>Bắc Thượng 3</t>
  </si>
  <si>
    <t>Bắc Thượng 4</t>
  </si>
  <si>
    <t>Bắc Thượng 5</t>
  </si>
  <si>
    <t>Bàu Tràm 1</t>
  </si>
  <si>
    <t>Bàu Tràm 2</t>
  </si>
  <si>
    <t>Bàu Tràm 3</t>
  </si>
  <si>
    <t>Bàu Tràm Trung</t>
  </si>
  <si>
    <t>Bàu Trảng 1</t>
  </si>
  <si>
    <t>Bàu Trảng 2</t>
  </si>
  <si>
    <t>Bàu Trảng 3</t>
  </si>
  <si>
    <t>Bàu Trảng 4</t>
  </si>
  <si>
    <t>Bàu Trảng 5</t>
  </si>
  <si>
    <t>Bàu Trảng 6</t>
  </si>
  <si>
    <t>Bàu Trảng 7</t>
  </si>
  <si>
    <t>Bàu Sen 1</t>
  </si>
  <si>
    <t>Bàu Sen 2</t>
  </si>
  <si>
    <t>Bàu Sen 3</t>
  </si>
  <si>
    <t>Bàu Vàng 1</t>
  </si>
  <si>
    <t>Bàu Vàng 2</t>
  </si>
  <si>
    <t>Bàu Vàng 3</t>
  </si>
  <si>
    <t>Bàu Vàng 4</t>
  </si>
  <si>
    <t>Bàu Vàng 5</t>
  </si>
  <si>
    <t>Bàu Vàng 6</t>
  </si>
  <si>
    <t>Bắc Đẩu</t>
  </si>
  <si>
    <t>Bắc Sơn</t>
  </si>
  <si>
    <t>Phan Khoan</t>
  </si>
  <si>
    <t>Bế Văn Đàn</t>
  </si>
  <si>
    <t>Nhà số 02</t>
  </si>
  <si>
    <t>Nhà số 184</t>
  </si>
  <si>
    <t>Bích Khê</t>
  </si>
  <si>
    <t>Bình An 1</t>
  </si>
  <si>
    <t>Bình An 2</t>
  </si>
  <si>
    <t>Bình An 3</t>
  </si>
  <si>
    <t>Bình An 4</t>
  </si>
  <si>
    <t>Bình An 5</t>
  </si>
  <si>
    <t>Bình An 6</t>
  </si>
  <si>
    <t>Bình An 7</t>
  </si>
  <si>
    <t>Bình Giã</t>
  </si>
  <si>
    <t>Bình Hòa 1</t>
  </si>
  <si>
    <t>Bình Hòa 2</t>
  </si>
  <si>
    <t>Bình Hòa 3</t>
  </si>
  <si>
    <t>Bình Hòa 4</t>
  </si>
  <si>
    <t>Bình Hòa 5</t>
  </si>
  <si>
    <t>Bình Hòa 6</t>
  </si>
  <si>
    <t>Bình Hòa 7</t>
  </si>
  <si>
    <t>Bình Hòa 8</t>
  </si>
  <si>
    <t>Bình Hòa 9</t>
  </si>
  <si>
    <t>Bình Hòa 10</t>
  </si>
  <si>
    <t>Bình Hòa 11</t>
  </si>
  <si>
    <t>Bình Hòa 12</t>
  </si>
  <si>
    <t>Bình Hòa 14</t>
  </si>
  <si>
    <t>Bình Hòa 15</t>
  </si>
  <si>
    <t>Bình Hòa 16</t>
  </si>
  <si>
    <t>Bình Kỳ</t>
  </si>
  <si>
    <t>Mai Đăng Chơn</t>
  </si>
  <si>
    <t>cầu Quốc</t>
  </si>
  <si>
    <t>Bình Minh 1</t>
  </si>
  <si>
    <t>Bình Minh 2</t>
  </si>
  <si>
    <t>Bình Minh 3</t>
  </si>
  <si>
    <t>Bình Minh 4</t>
  </si>
  <si>
    <t>Bình Minh 5</t>
  </si>
  <si>
    <t>Bình Minh 6</t>
  </si>
  <si>
    <t>Đường 2/9</t>
  </si>
  <si>
    <t>Bình Minh 7</t>
  </si>
  <si>
    <t>Bình Minh 8</t>
  </si>
  <si>
    <t>Bình Minh 9</t>
  </si>
  <si>
    <t>Bình Minh 10</t>
  </si>
  <si>
    <t>Bình Thái 1</t>
  </si>
  <si>
    <t>Bình Thái 2</t>
  </si>
  <si>
    <t>Bình Thái 3</t>
  </si>
  <si>
    <t>Bình Thái 4</t>
  </si>
  <si>
    <t>Bình Than</t>
  </si>
  <si>
    <t>Bờ Đằm 1</t>
  </si>
  <si>
    <t>Bờ Đằm 2</t>
  </si>
  <si>
    <t>Bờ Đằm 3</t>
  </si>
  <si>
    <t>Bờ Đằm 4</t>
  </si>
  <si>
    <t>Bờ Đằm 5</t>
  </si>
  <si>
    <t>Bờ Đằm 6</t>
  </si>
  <si>
    <t>Bờ Đằm 7</t>
  </si>
  <si>
    <t>Bờ Đằm 8</t>
  </si>
  <si>
    <t>Bờ Đằm 9</t>
  </si>
  <si>
    <t>Bờ Đằm 10</t>
  </si>
  <si>
    <t>Bờ Đằm 11</t>
  </si>
  <si>
    <t>Bờ Đằm 12</t>
  </si>
  <si>
    <t>Bờ Đằm 14</t>
  </si>
  <si>
    <t>Bờ Quan 2</t>
  </si>
  <si>
    <t>Bờ Quan 3</t>
  </si>
  <si>
    <t>Bờ Quan 4</t>
  </si>
  <si>
    <t>Bờ Quan 5</t>
  </si>
  <si>
    <t>Bờ Quan 6</t>
  </si>
  <si>
    <t>Bờ Quan 7</t>
  </si>
  <si>
    <t>Bờ Quan 8</t>
  </si>
  <si>
    <t>Bờ Quan 9</t>
  </si>
  <si>
    <t>Bờ Quan 10</t>
  </si>
  <si>
    <t>Bờ Quan 11</t>
  </si>
  <si>
    <t>Bờ Quan 12</t>
  </si>
  <si>
    <t>Bờ Quan 14</t>
  </si>
  <si>
    <t>Bùi Bỉnh Uyên</t>
  </si>
  <si>
    <t>Bùi Cầm Hổ</t>
  </si>
  <si>
    <t>Bùi Chát</t>
  </si>
  <si>
    <t>Bùi Công Trừng</t>
  </si>
  <si>
    <t>Bùi Dương Lịch</t>
  </si>
  <si>
    <t>Bùi Giáng</t>
  </si>
  <si>
    <t>Bùi Hiển</t>
  </si>
  <si>
    <t>Bùi Huy Đáp</t>
  </si>
  <si>
    <t>Bùi Huy Bích</t>
  </si>
  <si>
    <t>Bùi Hữu Nghĩa</t>
  </si>
  <si>
    <t>Bùi Kỷ</t>
  </si>
  <si>
    <t>Bùi Lâm</t>
  </si>
  <si>
    <t>Bùi Quốc Hưng</t>
  </si>
  <si>
    <t>Bùi Quốc Khái</t>
  </si>
  <si>
    <t>Bùi Tá Hán</t>
  </si>
  <si>
    <t>Bùi Tấn Diên</t>
  </si>
  <si>
    <t>Hòa Khánh - An Khê</t>
  </si>
  <si>
    <t>Bùi Thế Mỹ</t>
  </si>
  <si>
    <t>Bùi Thị Xuân</t>
  </si>
  <si>
    <t>Bùi Thiện Ngộ</t>
  </si>
  <si>
    <t>Bùi Trang Chước</t>
  </si>
  <si>
    <t>Bùi Sĩ Tiêm</t>
  </si>
  <si>
    <t>Bùi Viện</t>
  </si>
  <si>
    <t>Bùi Vịnh</t>
  </si>
  <si>
    <t>Cẩm Lệ - An Khê</t>
  </si>
  <si>
    <t>Bùi Xuân Phái</t>
  </si>
  <si>
    <t>Bùi Xương Tự</t>
  </si>
  <si>
    <t>Bùi Xương Trạch</t>
  </si>
  <si>
    <t>B1 - Hồng Phước</t>
  </si>
  <si>
    <t>Ca Văn Thỉnh</t>
  </si>
  <si>
    <t>Ngã tư Cẩm Lệ</t>
  </si>
  <si>
    <t>Hòa Cường - Cẩm Lệ</t>
  </si>
  <si>
    <t>Nguyễn Nhàn</t>
  </si>
  <si>
    <t>chân cầu vượt Hòa Cầm</t>
  </si>
  <si>
    <t>Cao Bá Đạt</t>
  </si>
  <si>
    <t>Cao Bá Nhạ</t>
  </si>
  <si>
    <t>Cao Bá Quát</t>
  </si>
  <si>
    <t>Cao Hồng Lãnh</t>
  </si>
  <si>
    <t>Cao Lỗ</t>
  </si>
  <si>
    <t>Cao Sơn 1</t>
  </si>
  <si>
    <t>Cao Sơn 2</t>
  </si>
  <si>
    <t>Cao Sơn 3</t>
  </si>
  <si>
    <t>Cao Sơn 4</t>
  </si>
  <si>
    <t>Cao Sơn 5</t>
  </si>
  <si>
    <t>Cao Sơn 6</t>
  </si>
  <si>
    <t>Cao Sơn 7</t>
  </si>
  <si>
    <t>Cao Sơn 8</t>
  </si>
  <si>
    <t>Cao Sơn Pháo</t>
  </si>
  <si>
    <t>Đoạn 28,5m</t>
  </si>
  <si>
    <t>Cao Thắng</t>
  </si>
  <si>
    <t>Cao Xuân Dục</t>
  </si>
  <si>
    <t>Cao Xuân Huy</t>
  </si>
  <si>
    <t>Cầm Bá Thước</t>
  </si>
  <si>
    <t>Cẩm Bắc 1</t>
  </si>
  <si>
    <t>Cẩm Bắc 2</t>
  </si>
  <si>
    <t>Cẩm Bắc 3</t>
  </si>
  <si>
    <t>Cẩm Bắc 4</t>
  </si>
  <si>
    <t>Cẩm Bắc 5</t>
  </si>
  <si>
    <t>Cẩm Bắc 6</t>
  </si>
  <si>
    <t>Cẩm Bắc 7</t>
  </si>
  <si>
    <t>Cẩm Bắc 8</t>
  </si>
  <si>
    <t>Cẩm Bắc 9</t>
  </si>
  <si>
    <t>Cẩm Bắc 10</t>
  </si>
  <si>
    <t>Cẩm Bắc 11</t>
  </si>
  <si>
    <t>Cẩm Bắc 12</t>
  </si>
  <si>
    <t>Cẩm Chánh 1</t>
  </si>
  <si>
    <t>Cẩm Chánh 2</t>
  </si>
  <si>
    <t>Cẩm Chánh 3</t>
  </si>
  <si>
    <t>Cẩm Chánh 4</t>
  </si>
  <si>
    <t>Cẩm Chánh 5</t>
  </si>
  <si>
    <t>Cẩm Nam 1</t>
  </si>
  <si>
    <t>Cẩm Nam 2</t>
  </si>
  <si>
    <t>Cẩm Nam 3</t>
  </si>
  <si>
    <t>Cẩm Nam 4</t>
  </si>
  <si>
    <t>Cẩm Nam 5</t>
  </si>
  <si>
    <t>Cẩm Nam 6</t>
  </si>
  <si>
    <t>Cẩm Nam 7</t>
  </si>
  <si>
    <t>Cẩm Nam 8</t>
  </si>
  <si>
    <t>Cẩm Nam 9</t>
  </si>
  <si>
    <t>Cẩm Nam 10</t>
  </si>
  <si>
    <t>Cẩm Nam 11</t>
  </si>
  <si>
    <t>Cẩm Nam 12</t>
  </si>
  <si>
    <t>Cần Giuộc</t>
  </si>
  <si>
    <t>Cầu Đỏ - Túy Loan</t>
  </si>
  <si>
    <t>Phía có vỉa hè</t>
  </si>
  <si>
    <t>Phía không có vỉa hè</t>
  </si>
  <si>
    <t>Cẩm Lệ - Bà Nà</t>
  </si>
  <si>
    <t>Cô Bắc</t>
  </si>
  <si>
    <t>Cô Giang</t>
  </si>
  <si>
    <t>Cổ Mân 1</t>
  </si>
  <si>
    <t>Cổ Mân 2</t>
  </si>
  <si>
    <t>Cổ Mân 3</t>
  </si>
  <si>
    <t>Cổ Mân 4</t>
  </si>
  <si>
    <t>Cổ Mân 5</t>
  </si>
  <si>
    <t>Cổ Mân 6</t>
  </si>
  <si>
    <t>Cổ Mân 7</t>
  </si>
  <si>
    <t>Cổ Mân 8</t>
  </si>
  <si>
    <t>Cổ Mân 9</t>
  </si>
  <si>
    <t>Cổ Mân Cúc 1</t>
  </si>
  <si>
    <t>Cổ Mân Cúc 2</t>
  </si>
  <si>
    <t>Cổ Mân Cúc 3</t>
  </si>
  <si>
    <t>Cổ Mân Cúc 4</t>
  </si>
  <si>
    <t>Cổ Mân Lan 1</t>
  </si>
  <si>
    <t>Cổ Mân Lan 2</t>
  </si>
  <si>
    <t>Cổ Mân Lan 3</t>
  </si>
  <si>
    <t>Cổ Mân Lan 4</t>
  </si>
  <si>
    <t>Cổ Mân Mai 1</t>
  </si>
  <si>
    <t>Cổ Mân Mai 2</t>
  </si>
  <si>
    <t>Cổ Mân Mai 3</t>
  </si>
  <si>
    <t>Cổ Mân Mai 4</t>
  </si>
  <si>
    <t>Cổ Mân Mai 5</t>
  </si>
  <si>
    <t>Cồn Dầu 1</t>
  </si>
  <si>
    <t>Cồn Dầu 2</t>
  </si>
  <si>
    <t>Cồn Dầu 3</t>
  </si>
  <si>
    <t>Cồn Dầu 4</t>
  </si>
  <si>
    <t>Cồn Dầu 5</t>
  </si>
  <si>
    <t>Cồn Dầu 6</t>
  </si>
  <si>
    <t>Cồn Dầu 7</t>
  </si>
  <si>
    <t>Cồn Dầu 8</t>
  </si>
  <si>
    <t>Cồn Dầu 9</t>
  </si>
  <si>
    <t>Cồn Dầu 10</t>
  </si>
  <si>
    <t>Cồn Dầu 11</t>
  </si>
  <si>
    <t>Cồn Dầu 12</t>
  </si>
  <si>
    <t>Cồn Dầu 14</t>
  </si>
  <si>
    <t>Cồn Dầu 15</t>
  </si>
  <si>
    <t>Cồn Dầu 16</t>
  </si>
  <si>
    <t>Cồn Dầu 17</t>
  </si>
  <si>
    <t>Cồn Dầu 18</t>
  </si>
  <si>
    <t>Cồn Dầu 19</t>
  </si>
  <si>
    <t>Cồn Dầu 20</t>
  </si>
  <si>
    <t>Cồn Dầu 21</t>
  </si>
  <si>
    <t>Cồn Dầu 22</t>
  </si>
  <si>
    <t>Cồn Dầu 23</t>
  </si>
  <si>
    <t>Cồn Dầu 24</t>
  </si>
  <si>
    <t>Cồn Dầu 25</t>
  </si>
  <si>
    <t>Cồn Đình</t>
  </si>
  <si>
    <t>Cống Quỳnh</t>
  </si>
  <si>
    <t>Cù Chính Lan</t>
  </si>
  <si>
    <t>Hà Huy Tập</t>
  </si>
  <si>
    <t>Huỳnh Ngọc Huệ</t>
  </si>
  <si>
    <t>Châu Thị Vĩnh Tế</t>
  </si>
  <si>
    <t>Châu Thượng Văn</t>
  </si>
  <si>
    <t>Đoạn 5m</t>
  </si>
  <si>
    <t>Châu Văn Liêm</t>
  </si>
  <si>
    <t>Chế Viết Tấn</t>
  </si>
  <si>
    <t>Chi Lăng</t>
  </si>
  <si>
    <t>Chính Hữu</t>
  </si>
  <si>
    <t>Đoạn 10,5m x 2</t>
  </si>
  <si>
    <t>Chơn Tâm 1</t>
  </si>
  <si>
    <t>Chơn Tâm 2</t>
  </si>
  <si>
    <t>Chơn Tâm 3</t>
  </si>
  <si>
    <t>Chơn Tâm 4</t>
  </si>
  <si>
    <t>Chơn Tâm 5</t>
  </si>
  <si>
    <t>Chơn Tâm 6</t>
  </si>
  <si>
    <t>Chơn Tâm 7</t>
  </si>
  <si>
    <t>Chơn Tâm 8</t>
  </si>
  <si>
    <t>Chơn Tâm 9</t>
  </si>
  <si>
    <t>Chơn Tâm 10</t>
  </si>
  <si>
    <t>Chơn Tâm 11</t>
  </si>
  <si>
    <t>Chơn Tâm 12</t>
  </si>
  <si>
    <t>Chu Cẩm Phong</t>
  </si>
  <si>
    <t>Chu Huy Mân</t>
  </si>
  <si>
    <t>Ngô Quyền</t>
  </si>
  <si>
    <t>Phạm Văn Xảo</t>
  </si>
  <si>
    <t>Khúc Thừa Dụ</t>
  </si>
  <si>
    <t>Chu Lai</t>
  </si>
  <si>
    <t>Chu Mạnh Trinh</t>
  </si>
  <si>
    <t>Chu Văn An</t>
  </si>
  <si>
    <t>Chúc Động</t>
  </si>
  <si>
    <t>Chương Dương</t>
  </si>
  <si>
    <t>cầu Tiên Sơn</t>
  </si>
  <si>
    <t>Dã Tượng</t>
  </si>
  <si>
    <t>Diên Hồng</t>
  </si>
  <si>
    <t>Diệp Minh Châu</t>
  </si>
  <si>
    <t>Doãn Kế Thiện</t>
  </si>
  <si>
    <t>Doãn Khuê</t>
  </si>
  <si>
    <t>Doãn Uẩn</t>
  </si>
  <si>
    <t>Dũng Sĩ Thanh Khê</t>
  </si>
  <si>
    <t>Trần Cao Vân</t>
  </si>
  <si>
    <t>cổng chùa Thanh Hải</t>
  </si>
  <si>
    <t>Phùng Hưng</t>
  </si>
  <si>
    <t>Thanh Khê - Hòa Khánh</t>
  </si>
  <si>
    <t>Duy Tân</t>
  </si>
  <si>
    <t>Núi Thành</t>
  </si>
  <si>
    <t xml:space="preserve">Lê Đình Thám </t>
  </si>
  <si>
    <t>Nguyễn Hữu Thọ</t>
  </si>
  <si>
    <t>Dương Bá Cung</t>
  </si>
  <si>
    <t>Dương Bá Trạc</t>
  </si>
  <si>
    <t>Dương Bạch Mai</t>
  </si>
  <si>
    <t>Dương Bích Liên</t>
  </si>
  <si>
    <t>Dương Cát Lợi</t>
  </si>
  <si>
    <t>Dương Đình Nghệ</t>
  </si>
  <si>
    <t>Huy Du</t>
  </si>
  <si>
    <t>Võ Nguyên Giáp</t>
  </si>
  <si>
    <t>Dương Đức Hiền</t>
  </si>
  <si>
    <t>Dương Đức Nhan</t>
  </si>
  <si>
    <t>Dương Khuê</t>
  </si>
  <si>
    <t>Dương Lâm</t>
  </si>
  <si>
    <t>Hồ Hán Thương</t>
  </si>
  <si>
    <t>Dương Loan</t>
  </si>
  <si>
    <t>Dương Quảng Hàm</t>
  </si>
  <si>
    <t>Dương Sơn 1</t>
  </si>
  <si>
    <t>Dương Sơn 2</t>
  </si>
  <si>
    <t>Dương Sơn 3</t>
  </si>
  <si>
    <t>Dương Sơn 4</t>
  </si>
  <si>
    <t>Dương Sơn 5</t>
  </si>
  <si>
    <t>Dương Sơn 6</t>
  </si>
  <si>
    <t>Dương Sơn 7</t>
  </si>
  <si>
    <t>Dương Sơn 8</t>
  </si>
  <si>
    <t>Dương Sơn 9</t>
  </si>
  <si>
    <t>Dương Sơn 10</t>
  </si>
  <si>
    <t>Dương Sơn 11</t>
  </si>
  <si>
    <t>Dương Tôn Hải</t>
  </si>
  <si>
    <t>Dương Tụ Quán</t>
  </si>
  <si>
    <t>Dương Tử Giang</t>
  </si>
  <si>
    <t>Dương Tự Minh</t>
  </si>
  <si>
    <t>Dương Thạc</t>
  </si>
  <si>
    <t>Dương Thanh</t>
  </si>
  <si>
    <t>Dương Thưởng</t>
  </si>
  <si>
    <t>Dương Trí Trạch</t>
  </si>
  <si>
    <t>Dương Văn An</t>
  </si>
  <si>
    <t>Dương Vân Nga</t>
  </si>
  <si>
    <t>Phạm Huy Thông</t>
  </si>
  <si>
    <t>Nguyễn Sĩ Cố</t>
  </si>
  <si>
    <t>Đa Mặn 1</t>
  </si>
  <si>
    <t>Đa Mặn 2</t>
  </si>
  <si>
    <t>Đa Mặn 3</t>
  </si>
  <si>
    <t>Đa Mặn 4</t>
  </si>
  <si>
    <t>Đa Mặn 5</t>
  </si>
  <si>
    <t>Đa Mặn 6</t>
  </si>
  <si>
    <t>Đa Mặn 7</t>
  </si>
  <si>
    <t>Đa Mặn 8</t>
  </si>
  <si>
    <t>Đa Mặn 9</t>
  </si>
  <si>
    <t>Đa Mặn 10</t>
  </si>
  <si>
    <t>Đa Mặn 11</t>
  </si>
  <si>
    <t>Đa Mặn 12</t>
  </si>
  <si>
    <t>Đa Mặn 14</t>
  </si>
  <si>
    <t>Đa Mặn 15</t>
  </si>
  <si>
    <t>Đa Mặn Đông 1</t>
  </si>
  <si>
    <t>Đa Mặn Đông 2</t>
  </si>
  <si>
    <t>Đa Mặn Đông 3</t>
  </si>
  <si>
    <t>Đa Mặn Đông 4</t>
  </si>
  <si>
    <t>Đá Bàn 1</t>
  </si>
  <si>
    <t>Đá Bàn 2</t>
  </si>
  <si>
    <t>Đá Bàn 3</t>
  </si>
  <si>
    <t>Đá Bàn 4</t>
  </si>
  <si>
    <t>Đá Bàn 5</t>
  </si>
  <si>
    <t>Đá Bàn 6</t>
  </si>
  <si>
    <t>Đoạn 3,75m</t>
  </si>
  <si>
    <t>Đá Bàn 7</t>
  </si>
  <si>
    <t>Đá Bàn 8</t>
  </si>
  <si>
    <t>Đá Bàn 9</t>
  </si>
  <si>
    <t>Đá Bàn 10</t>
  </si>
  <si>
    <t>Đá Bàn 11</t>
  </si>
  <si>
    <t>Đá Mọc 1</t>
  </si>
  <si>
    <t>Đá Mọc 2</t>
  </si>
  <si>
    <t>Đá Mọc 3</t>
  </si>
  <si>
    <t>Đá Mọc 4</t>
  </si>
  <si>
    <t>Đá Mọc 5</t>
  </si>
  <si>
    <t>Đa Phước 1</t>
  </si>
  <si>
    <t>Đa Phước 2</t>
  </si>
  <si>
    <t>Đa Phước 3</t>
  </si>
  <si>
    <t>Đa Phước 4</t>
  </si>
  <si>
    <t>Đa Phước 5</t>
  </si>
  <si>
    <t>Đa Phước 6</t>
  </si>
  <si>
    <t>Đa Phước 7</t>
  </si>
  <si>
    <t>Đa Phước 8</t>
  </si>
  <si>
    <t>Đa Phước 9</t>
  </si>
  <si>
    <t>Đa Phước 10</t>
  </si>
  <si>
    <t>Đà Sơn</t>
  </si>
  <si>
    <t>Đà Sơn 2</t>
  </si>
  <si>
    <t>Đà Sơn 3</t>
  </si>
  <si>
    <t>Đà Sơn 4</t>
  </si>
  <si>
    <t>Đà Sơn 5</t>
  </si>
  <si>
    <t>Đà Sơn 6</t>
  </si>
  <si>
    <t>Đà Sơn 7</t>
  </si>
  <si>
    <t>Đà Sơn 8</t>
  </si>
  <si>
    <t>Đại An 1</t>
  </si>
  <si>
    <t>Đại An 2</t>
  </si>
  <si>
    <t>Đại An 3</t>
  </si>
  <si>
    <t>Đại An 4</t>
  </si>
  <si>
    <t>Đại An 5</t>
  </si>
  <si>
    <t>Đại La 1</t>
  </si>
  <si>
    <t>Đại La 2</t>
  </si>
  <si>
    <t>Đại La 3</t>
  </si>
  <si>
    <t>Đại La 4</t>
  </si>
  <si>
    <t>Đại La 5</t>
  </si>
  <si>
    <t>Đại La 6</t>
  </si>
  <si>
    <t>Đàm Quang Trung</t>
  </si>
  <si>
    <t>Đàm Thanh 1</t>
  </si>
  <si>
    <t>Đàm Thanh 2</t>
  </si>
  <si>
    <t>Đàm Thanh 3</t>
  </si>
  <si>
    <t>Đàm Thanh 4</t>
  </si>
  <si>
    <t>Đàm Thanh 5</t>
  </si>
  <si>
    <t>Đàm Thanh 6</t>
  </si>
  <si>
    <t>Đàm Thanh 7</t>
  </si>
  <si>
    <t>Đàm Thanh 8</t>
  </si>
  <si>
    <t>Đàm Thanh 9</t>
  </si>
  <si>
    <t>Đàm Thanh 10</t>
  </si>
  <si>
    <t>Đàm Thanh 11</t>
  </si>
  <si>
    <t>Đàm Văn Lễ</t>
  </si>
  <si>
    <t>An Khê - Hòa Khánh</t>
  </si>
  <si>
    <t>Đạm Phương</t>
  </si>
  <si>
    <t>Đào Cam Mộc</t>
  </si>
  <si>
    <t>Đào Công Chính</t>
  </si>
  <si>
    <t>Đoạn có vỉa hè hai bên đường</t>
  </si>
  <si>
    <t>Đoạn có vỉa hè một bên đường</t>
  </si>
  <si>
    <t>Đào Công Soạn</t>
  </si>
  <si>
    <t>Đào Doãn Địch</t>
  </si>
  <si>
    <t>Đào Duy Anh</t>
  </si>
  <si>
    <t>Đào Duy Kỳ</t>
  </si>
  <si>
    <t>Đào Duy Tùng</t>
  </si>
  <si>
    <t>Đào Duy Từ</t>
  </si>
  <si>
    <t>Ông Ích Khiêm</t>
  </si>
  <si>
    <t>Hết nhà số 21</t>
  </si>
  <si>
    <t>Đào Nghiễm</t>
  </si>
  <si>
    <t>Nguyễn Văn Cừ</t>
  </si>
  <si>
    <t>Thửa đất số 44 đường Đào Nghiễm</t>
  </si>
  <si>
    <t>Đào Nguyên Phổ</t>
  </si>
  <si>
    <t>Đào Ngọc Chua</t>
  </si>
  <si>
    <t>Đào Sư Tích</t>
  </si>
  <si>
    <t>Hoàng Văn Thái đến Hòa Nam 14 - Đoạn 7,5m</t>
  </si>
  <si>
    <t>Hoàng Văn Thái đến Hòa Nam 14 - Đoạn 5,5m</t>
  </si>
  <si>
    <t>Hòa Nam 14</t>
  </si>
  <si>
    <t>Đào Tấn</t>
  </si>
  <si>
    <t>Đoạn có vỉa hè</t>
  </si>
  <si>
    <t xml:space="preserve">Đoạn không có vỉa hè  </t>
  </si>
  <si>
    <t>Đào Trinh Nhất</t>
  </si>
  <si>
    <t>Đào Trí</t>
  </si>
  <si>
    <t>Đảo Xanh 1</t>
  </si>
  <si>
    <t>Đảo Xanh 2</t>
  </si>
  <si>
    <t>Đảo Xanh 3</t>
  </si>
  <si>
    <t>Đảo Xanh 4</t>
  </si>
  <si>
    <t>Đảo Xanh 5</t>
  </si>
  <si>
    <t>Đảo Xanh 6</t>
  </si>
  <si>
    <t>Đảo Xanh 7</t>
  </si>
  <si>
    <t>Đặng Chất</t>
  </si>
  <si>
    <t>Đặng Chiêm</t>
  </si>
  <si>
    <t>Đặng Dung</t>
  </si>
  <si>
    <t>Ngô Văn Sở</t>
  </si>
  <si>
    <t>Liên Chiểu - Hòa Khánh</t>
  </si>
  <si>
    <t>Nam Cao</t>
  </si>
  <si>
    <t>Đặng Đoàn Bằng</t>
  </si>
  <si>
    <t>Đặng Đình Vân</t>
  </si>
  <si>
    <t>Đặng Đức Siêu</t>
  </si>
  <si>
    <t>Đặng Hòa</t>
  </si>
  <si>
    <t>Đặng Hồi Xuân</t>
  </si>
  <si>
    <t>Đặng Huy Tá</t>
  </si>
  <si>
    <t>Đặng Huy Trứ</t>
  </si>
  <si>
    <t>Nguyễn Tất Thành</t>
  </si>
  <si>
    <t>Đinh Đức Thiện</t>
  </si>
  <si>
    <t>Đặng Nguyên Cẩn</t>
  </si>
  <si>
    <t>Đặng Nhơn</t>
  </si>
  <si>
    <t>Đặng Nhữ Lâm</t>
  </si>
  <si>
    <t>Đặng Như Mai</t>
  </si>
  <si>
    <t>Đặng Phúc Thông</t>
  </si>
  <si>
    <t>Đặng Tất</t>
  </si>
  <si>
    <t>Đặng Tử Kính</t>
  </si>
  <si>
    <t>Đặng Thai Mai</t>
  </si>
  <si>
    <t>Phan Thanh</t>
  </si>
  <si>
    <t>Hàm Nghi</t>
  </si>
  <si>
    <t>Đỗ Quang</t>
  </si>
  <si>
    <t>Đặng Thái Thân</t>
  </si>
  <si>
    <t>Đặng Thùy Trâm</t>
  </si>
  <si>
    <t>Đặng Trần Côn</t>
  </si>
  <si>
    <t>Đặng Văn Bá</t>
  </si>
  <si>
    <t>Đặng Văn Kiều</t>
  </si>
  <si>
    <t>Đặng Văn Ngữ</t>
  </si>
  <si>
    <t>Đặng Văn Chung</t>
  </si>
  <si>
    <t>Đặng Vũ Hỷ</t>
  </si>
  <si>
    <t>Đặng Xuân Bảng</t>
  </si>
  <si>
    <t>Đặng Xuân Thiều</t>
  </si>
  <si>
    <t>Đầm Rong 1</t>
  </si>
  <si>
    <t>Đầm Rong 2</t>
  </si>
  <si>
    <t>Đậu Quang Lĩnh</t>
  </si>
  <si>
    <t>Điện Biên Phủ</t>
  </si>
  <si>
    <t>Đoạn 2 bên hầm chui</t>
  </si>
  <si>
    <t>Đoạn từ Lý Thái Tổ đến Hà Huy Tập (trừ đoạn 2 bên hầm chui)</t>
  </si>
  <si>
    <t>chân Cầu vượt</t>
  </si>
  <si>
    <t>Thanh Khê - An Khê</t>
  </si>
  <si>
    <t>Đinh Công Tráng</t>
  </si>
  <si>
    <t>Đinh Công Trứ</t>
  </si>
  <si>
    <t>Đinh Châu</t>
  </si>
  <si>
    <t>Đinh Đạt</t>
  </si>
  <si>
    <t>Đinh Gia Khánh</t>
  </si>
  <si>
    <t>Đinh Gia Trinh</t>
  </si>
  <si>
    <t>Đinh Lễ</t>
  </si>
  <si>
    <t>Đinh Liệt</t>
  </si>
  <si>
    <t>Đinh Núp</t>
  </si>
  <si>
    <t>Đinh Nhật Tân</t>
  </si>
  <si>
    <t>Đinh Nhật Thận</t>
  </si>
  <si>
    <t>Đinh Tiên Hoàng</t>
  </si>
  <si>
    <t>Hải Châu - Thanh Khê</t>
  </si>
  <si>
    <t>Đinh Thị Hòa</t>
  </si>
  <si>
    <t>Đinh Thị Vân</t>
  </si>
  <si>
    <t>Đinh Văn Chấp</t>
  </si>
  <si>
    <t>Đinh Văn Chất</t>
  </si>
  <si>
    <t>Đoàn Hữu Trưng</t>
  </si>
  <si>
    <t>Đoàn Khuê</t>
  </si>
  <si>
    <t>Đoàn Ngọc Nhạc</t>
  </si>
  <si>
    <t>Đoàn Nguyễn Tuấn</t>
  </si>
  <si>
    <t>Đoàn Nguyễn Thục</t>
  </si>
  <si>
    <t>Đoàn Nhữ Hài</t>
  </si>
  <si>
    <t>Đoàn Phú Tứ</t>
  </si>
  <si>
    <t>Đoàn Quý Phi</t>
  </si>
  <si>
    <t>Đoàn Thị Điểm</t>
  </si>
  <si>
    <t>Đoàn Trần Nghiệp</t>
  </si>
  <si>
    <t>Đoàn Văn Cừ</t>
  </si>
  <si>
    <t>Đò Xu</t>
  </si>
  <si>
    <t>Đô Đốc Bảo</t>
  </si>
  <si>
    <t>Đô Đốc Lân</t>
  </si>
  <si>
    <t>Nguyễn Xuân Lâm</t>
  </si>
  <si>
    <t>Hoàng Châu Ký</t>
  </si>
  <si>
    <t>Vũ Thạnh</t>
  </si>
  <si>
    <t>Đô Đốc Lộc</t>
  </si>
  <si>
    <t>Đô Đốc Tuyết</t>
  </si>
  <si>
    <t>Đồng Lớn 1</t>
  </si>
  <si>
    <t>Đồng Lớn 2</t>
  </si>
  <si>
    <t>Đồng Lớn 3</t>
  </si>
  <si>
    <t>Đồng Lớn 4</t>
  </si>
  <si>
    <t>Đồng Lớn 5</t>
  </si>
  <si>
    <t>Đồng Lớn 6</t>
  </si>
  <si>
    <t>Đồng Lớn 7</t>
  </si>
  <si>
    <t>Đồng Lớn 8</t>
  </si>
  <si>
    <t>Đồng Lớn 9</t>
  </si>
  <si>
    <t>Đồng Lớn 10</t>
  </si>
  <si>
    <t>Đồng Lớn 11</t>
  </si>
  <si>
    <t>Đồng Lớn 12</t>
  </si>
  <si>
    <t>Đồng Lớn 14</t>
  </si>
  <si>
    <t>Đồng Lớn 15</t>
  </si>
  <si>
    <t>Đỗ Anh Hàn</t>
  </si>
  <si>
    <t>Lê Chân</t>
  </si>
  <si>
    <t>Sơn Trà - An Hải</t>
  </si>
  <si>
    <t>Đỗ Bá</t>
  </si>
  <si>
    <t>Đỗ Bí</t>
  </si>
  <si>
    <t>Đỗ Đăng Đệ</t>
  </si>
  <si>
    <t>Đỗ Đăng Tuyển</t>
  </si>
  <si>
    <t>Đoạn không có vỉa hè</t>
  </si>
  <si>
    <t>Đỗ Đình Thiện</t>
  </si>
  <si>
    <t>Đỗ Đức Dục</t>
  </si>
  <si>
    <t>Đỗ Hành</t>
  </si>
  <si>
    <t>Đỗ Huy Uyển</t>
  </si>
  <si>
    <t>Đỗ Năng Tế</t>
  </si>
  <si>
    <t>Đỗ Ngọc Du</t>
  </si>
  <si>
    <t>Đỗ Nhuận</t>
  </si>
  <si>
    <t>Đỗ Pháp Thuận</t>
  </si>
  <si>
    <t>Đỗ Quỳ</t>
  </si>
  <si>
    <t>Đỗ Tự</t>
  </si>
  <si>
    <t>Đỗ Thế Chấp</t>
  </si>
  <si>
    <t>Đỗ Thúc Tịnh</t>
  </si>
  <si>
    <t>Đỗ Xuân Cát</t>
  </si>
  <si>
    <t>Đỗ Xuân Hợp</t>
  </si>
  <si>
    <t>Đốc Ngữ</t>
  </si>
  <si>
    <t>Đội Cấn</t>
  </si>
  <si>
    <t>Đội Cung</t>
  </si>
  <si>
    <t>Đồng Bài 1</t>
  </si>
  <si>
    <t>Đồng Bài 2</t>
  </si>
  <si>
    <t>Đồng Bài 3</t>
  </si>
  <si>
    <t>Đồng Bài 4</t>
  </si>
  <si>
    <t>Đống Công Tường</t>
  </si>
  <si>
    <t>Đông Du</t>
  </si>
  <si>
    <t>3 tháng 2</t>
  </si>
  <si>
    <t>Như Nguyệt</t>
  </si>
  <si>
    <t>Đông Giang</t>
  </si>
  <si>
    <t>Đông Hải 1</t>
  </si>
  <si>
    <t>Đông Hải 2</t>
  </si>
  <si>
    <t>Đông Hải 3</t>
  </si>
  <si>
    <t>Đông Hải 4</t>
  </si>
  <si>
    <t>Đông Hải 5</t>
  </si>
  <si>
    <t>Đông Hải 6</t>
  </si>
  <si>
    <t>Đông Hải 7</t>
  </si>
  <si>
    <t>Đông Hải 8</t>
  </si>
  <si>
    <t>Đông Hải 9</t>
  </si>
  <si>
    <t>Đông Hải 10</t>
  </si>
  <si>
    <t>Đông Hải 11</t>
  </si>
  <si>
    <t>Đông Hải 12</t>
  </si>
  <si>
    <t>Đông Hải 14</t>
  </si>
  <si>
    <t>Đồng Kè</t>
  </si>
  <si>
    <t>Kiệt số 97 Nguyễn Lương Bằng (và số 93 Đồng Kè)</t>
  </si>
  <si>
    <t>Đông Kinh Nghĩa Thục</t>
  </si>
  <si>
    <t>Đồng Khởi</t>
  </si>
  <si>
    <t>Đông Lợi 1</t>
  </si>
  <si>
    <t>Đông Lợi 2</t>
  </si>
  <si>
    <t>Đông Lợi 3</t>
  </si>
  <si>
    <t>Đông Lợi 4</t>
  </si>
  <si>
    <t>Đông Phước 1</t>
  </si>
  <si>
    <t>Đồng Phước Huyến</t>
  </si>
  <si>
    <t>Đông Thạnh 1</t>
  </si>
  <si>
    <t>Đông Thạnh 2</t>
  </si>
  <si>
    <t>Đông Thạnh 3</t>
  </si>
  <si>
    <t>Đông Trà 1</t>
  </si>
  <si>
    <t>Đông Trà 2</t>
  </si>
  <si>
    <t>Đông Trà 3</t>
  </si>
  <si>
    <t>Đông Trà 4</t>
  </si>
  <si>
    <t>Đông Trà 5</t>
  </si>
  <si>
    <t>Đông Trà 6</t>
  </si>
  <si>
    <t>Đông Trà 7</t>
  </si>
  <si>
    <t>Đông Trà 8</t>
  </si>
  <si>
    <t>Đồng Trí 1</t>
  </si>
  <si>
    <t>Đồng Trí 2</t>
  </si>
  <si>
    <t>Đồng Trí 3</t>
  </si>
  <si>
    <t>Đồng Trí 4</t>
  </si>
  <si>
    <t>Đồng Trí 5</t>
  </si>
  <si>
    <t>Đồng Trí 6</t>
  </si>
  <si>
    <t>Đồng Trí 7</t>
  </si>
  <si>
    <t>Đồng Trí 8</t>
  </si>
  <si>
    <t>Đồng Xoài</t>
  </si>
  <si>
    <t>Đức Lợi 1</t>
  </si>
  <si>
    <t>Đức Lợi 2</t>
  </si>
  <si>
    <t>Đức Lợi 3</t>
  </si>
  <si>
    <t>Gia Tròn 1</t>
  </si>
  <si>
    <t>Gia Tròn 2</t>
  </si>
  <si>
    <t>Gia Tròn 3</t>
  </si>
  <si>
    <t>Gia Tròn 4</t>
  </si>
  <si>
    <t>Gia Tròn 5</t>
  </si>
  <si>
    <t>Giang Châu 1</t>
  </si>
  <si>
    <t>Giang Châu 2</t>
  </si>
  <si>
    <t>Giang Châu 3</t>
  </si>
  <si>
    <t>Giang Văn Minh</t>
  </si>
  <si>
    <t>Giáng Hương 1</t>
  </si>
  <si>
    <t>Giáng Hương 2</t>
  </si>
  <si>
    <t>Giáng Hương 3</t>
  </si>
  <si>
    <t>Giáng Hương 4</t>
  </si>
  <si>
    <t>Giáng Hương 5</t>
  </si>
  <si>
    <t>Giáng Hương 6</t>
  </si>
  <si>
    <t>Giáng Hương 7</t>
  </si>
  <si>
    <t>Giáng Hương 8</t>
  </si>
  <si>
    <t>Giáng Hương 9</t>
  </si>
  <si>
    <t>Giáng Hương 10</t>
  </si>
  <si>
    <t>Giáp Hải</t>
  </si>
  <si>
    <t>Giáp Văn Cương</t>
  </si>
  <si>
    <t>Hà Bồng</t>
  </si>
  <si>
    <t>Hà Bổng</t>
  </si>
  <si>
    <t>Hà Chương</t>
  </si>
  <si>
    <t>Hà Duy Phiên</t>
  </si>
  <si>
    <t>Hà Đặc</t>
  </si>
  <si>
    <t>Hà Đông 1</t>
  </si>
  <si>
    <t>Hà Đông 2</t>
  </si>
  <si>
    <t>Hà Đông 3</t>
  </si>
  <si>
    <t>Hà Hồi</t>
  </si>
  <si>
    <t>Hà Huy Giáp</t>
  </si>
  <si>
    <t>Lê Thị Hồng Gấm</t>
  </si>
  <si>
    <t>Huỳnh Tấn Phát</t>
  </si>
  <si>
    <t>Trường Chinh</t>
  </si>
  <si>
    <t>Hà Kỳ Ngộ</t>
  </si>
  <si>
    <t>Hà Khê</t>
  </si>
  <si>
    <t>Hà Mục</t>
  </si>
  <si>
    <t>Hà Tông Huân</t>
  </si>
  <si>
    <t>Hà Tông Quyền</t>
  </si>
  <si>
    <t>Hà Thị Thân</t>
  </si>
  <si>
    <t>Hà Văn Mao</t>
  </si>
  <si>
    <t>Hà Văn Tính</t>
  </si>
  <si>
    <t>Hà Văn Trí</t>
  </si>
  <si>
    <t>Hà Xuân 1</t>
  </si>
  <si>
    <t>Hà Xuân 2</t>
  </si>
  <si>
    <t>Hải Hồ</t>
  </si>
  <si>
    <t>Hải Phòng</t>
  </si>
  <si>
    <t>Ngã 3 đường đi Siêu thị (nhà số 322)</t>
  </si>
  <si>
    <t>Ông Ích Khiêm (trừ đoạn từ nhà số 248 đến nhà số 322 phía có đường sắt)</t>
  </si>
  <si>
    <t>Thanh Khê - Hải Châu</t>
  </si>
  <si>
    <t>Nhà số 248 phía có đường sắt</t>
  </si>
  <si>
    <t>Nhà số 322 phía có đường sắt</t>
  </si>
  <si>
    <t>Nguyễn Chí Thanh</t>
  </si>
  <si>
    <t>Hải Sơn</t>
  </si>
  <si>
    <t>Thanh Sơn</t>
  </si>
  <si>
    <t>Ngã 3 Hải Sơn</t>
  </si>
  <si>
    <t>Giáp trường Lê Hồng Phong</t>
  </si>
  <si>
    <t>Trường Lê Hồng Phong</t>
  </si>
  <si>
    <t>Mai Am</t>
  </si>
  <si>
    <t>Hải Triều</t>
  </si>
  <si>
    <t>Hàm Tử</t>
  </si>
  <si>
    <t>Hàm Trung 1</t>
  </si>
  <si>
    <t>Hàm Trung 2</t>
  </si>
  <si>
    <t>Hàm Trung 3</t>
  </si>
  <si>
    <t>Hàm Trung 4</t>
  </si>
  <si>
    <t>Hàm Trung 5</t>
  </si>
  <si>
    <t>Hàm Trung 6</t>
  </si>
  <si>
    <t>Đoạn có lòng đường 10m</t>
  </si>
  <si>
    <t>Đoạn có lòng đường 5m</t>
  </si>
  <si>
    <t>Hàm Trung 7</t>
  </si>
  <si>
    <t>Hàm Trung 8</t>
  </si>
  <si>
    <t>Hàm Trung 9</t>
  </si>
  <si>
    <t>Hàn Mạc Tử</t>
  </si>
  <si>
    <t>Đoạn có mặt cắt đường rộng 5,5m có vỉa hè</t>
  </si>
  <si>
    <t>Hàn Thuyên</t>
  </si>
  <si>
    <t>Hằng Phương Nữ Sĩ</t>
  </si>
  <si>
    <t>Hoa Lư</t>
  </si>
  <si>
    <t>Hòa An 1</t>
  </si>
  <si>
    <t>Hòa An 2</t>
  </si>
  <si>
    <t>Hòa An 3</t>
  </si>
  <si>
    <t>Hòa An 4</t>
  </si>
  <si>
    <t>Hòa An 5</t>
  </si>
  <si>
    <t>Hòa An 6</t>
  </si>
  <si>
    <t>Đoạn 5,0m</t>
  </si>
  <si>
    <t>Hòa An 7</t>
  </si>
  <si>
    <t>Hòa An 8</t>
  </si>
  <si>
    <t>Hòa An 9</t>
  </si>
  <si>
    <t>Hòa An 10</t>
  </si>
  <si>
    <t>Hòa An 11</t>
  </si>
  <si>
    <t>Hòa An 12</t>
  </si>
  <si>
    <t>Hòa An 14</t>
  </si>
  <si>
    <t>Hòa An 15</t>
  </si>
  <si>
    <t>Hòa An 16</t>
  </si>
  <si>
    <t>Hòa An 17</t>
  </si>
  <si>
    <t>Hòa An 18</t>
  </si>
  <si>
    <t>Hòa An 19</t>
  </si>
  <si>
    <t>Hòa An 20</t>
  </si>
  <si>
    <t>Hòa An 21</t>
  </si>
  <si>
    <t>Hòa An 22</t>
  </si>
  <si>
    <t>Hòa An 23</t>
  </si>
  <si>
    <t>Hòa An 24</t>
  </si>
  <si>
    <t>Hòa An 25</t>
  </si>
  <si>
    <t>Hòa An 26</t>
  </si>
  <si>
    <t>Hòa Bình 1</t>
  </si>
  <si>
    <t>Hòa Bình 2</t>
  </si>
  <si>
    <t>Hòa Bình 3</t>
  </si>
  <si>
    <t>Hòa Bình 4</t>
  </si>
  <si>
    <t>Hòa Bình 5</t>
  </si>
  <si>
    <t>Hòa Bình 6</t>
  </si>
  <si>
    <t>Hòa Bình 7</t>
  </si>
  <si>
    <t>Hòa Liên 1</t>
  </si>
  <si>
    <t>Hòa Liên 2</t>
  </si>
  <si>
    <t>Hòa Liên 3</t>
  </si>
  <si>
    <t>Hòa Liên 4</t>
  </si>
  <si>
    <t>Hòa Liên 5</t>
  </si>
  <si>
    <t>Hòa Liên 6</t>
  </si>
  <si>
    <t>Hòa Liên 7</t>
  </si>
  <si>
    <t>Hòa Liên 8</t>
  </si>
  <si>
    <t>Hòa Liên 9</t>
  </si>
  <si>
    <t>Hòa Liên 10</t>
  </si>
  <si>
    <t>Hòa Liên 11</t>
  </si>
  <si>
    <t>Hòa Minh 1</t>
  </si>
  <si>
    <t>Hòa Minh 2</t>
  </si>
  <si>
    <t>Hòa Minh 3</t>
  </si>
  <si>
    <t>Hòa Minh 4</t>
  </si>
  <si>
    <t>Hòa Minh 5</t>
  </si>
  <si>
    <t>Hòa Minh 6</t>
  </si>
  <si>
    <t>Hòa Minh 7</t>
  </si>
  <si>
    <t>Hòa Minh 8</t>
  </si>
  <si>
    <t>Hòa Minh 9</t>
  </si>
  <si>
    <t>Hòa Minh 10</t>
  </si>
  <si>
    <t>Hòa Minh 11</t>
  </si>
  <si>
    <t>Hòa Minh 12</t>
  </si>
  <si>
    <t>Hòa Minh 14</t>
  </si>
  <si>
    <t>Hòa Minh 15</t>
  </si>
  <si>
    <t>Hòa Minh 16</t>
  </si>
  <si>
    <t>Hòa Minh 17</t>
  </si>
  <si>
    <t>Hòa Minh 18</t>
  </si>
  <si>
    <t>Hòa Minh 19</t>
  </si>
  <si>
    <t>Hòa Minh 20</t>
  </si>
  <si>
    <t>Hòa Minh 21</t>
  </si>
  <si>
    <t>Hòa Minh 22</t>
  </si>
  <si>
    <t>Hòa Minh 23</t>
  </si>
  <si>
    <t>Hòa Minh 24</t>
  </si>
  <si>
    <t>Hòa Minh 25</t>
  </si>
  <si>
    <t>Hòa Minh 26</t>
  </si>
  <si>
    <t>Hòa Minh 27</t>
  </si>
  <si>
    <t>Hòa Minh 28</t>
  </si>
  <si>
    <t>Hòa Minh 29</t>
  </si>
  <si>
    <t>Hòa Minh 30</t>
  </si>
  <si>
    <t>Hòa Mỹ 1</t>
  </si>
  <si>
    <t>Hòa Mỹ 2</t>
  </si>
  <si>
    <t>Hòa Mỹ 3</t>
  </si>
  <si>
    <t>Hòa Mỹ 4</t>
  </si>
  <si>
    <t>Hòa Mỹ 5</t>
  </si>
  <si>
    <t>Hòa Mỹ 6</t>
  </si>
  <si>
    <t>Hòa Mỹ 7</t>
  </si>
  <si>
    <t>Hòa Mỹ 8</t>
  </si>
  <si>
    <t>Hòa Mỹ 9</t>
  </si>
  <si>
    <t>Hòa Nam 1</t>
  </si>
  <si>
    <t>Hòa Nam 2</t>
  </si>
  <si>
    <t>Hòa Nam 3</t>
  </si>
  <si>
    <t>Hòa Nam 4</t>
  </si>
  <si>
    <t>Hòa Nam 5</t>
  </si>
  <si>
    <t>Hoàng Tăng Bí</t>
  </si>
  <si>
    <t>Nguyễn Huy Tưởng</t>
  </si>
  <si>
    <t>Hòa Nam 6</t>
  </si>
  <si>
    <t>Hòa Nam 7</t>
  </si>
  <si>
    <t>Hòa Nam 8</t>
  </si>
  <si>
    <t>Hòa Nam 9</t>
  </si>
  <si>
    <t>Hòa Nam 10</t>
  </si>
  <si>
    <t>Hòa Nam 11</t>
  </si>
  <si>
    <t>Hòa Nam 12</t>
  </si>
  <si>
    <t>Hòa Nam 15</t>
  </si>
  <si>
    <t>Hòa Phú 1</t>
  </si>
  <si>
    <t>Hòa Phú 2</t>
  </si>
  <si>
    <t>Hòa Phú 3</t>
  </si>
  <si>
    <t>Hòa Phú 4</t>
  </si>
  <si>
    <t>Hòa Phú 5</t>
  </si>
  <si>
    <t>Hòa Phú 6</t>
  </si>
  <si>
    <t>Hòa Phú 7</t>
  </si>
  <si>
    <t>Hòa Phú 8</t>
  </si>
  <si>
    <t>Hòa Phú 9</t>
  </si>
  <si>
    <t>Hòa Phú 10</t>
  </si>
  <si>
    <t>Hòa Phú 11</t>
  </si>
  <si>
    <t>Hòa Phú 12</t>
  </si>
  <si>
    <t>Hòa Phú 14</t>
  </si>
  <si>
    <t>Hòa Phú 15</t>
  </si>
  <si>
    <t>Hòa Phú 16</t>
  </si>
  <si>
    <t>Hòa Phú 17</t>
  </si>
  <si>
    <t>Hòa Phú 18</t>
  </si>
  <si>
    <t>Hòa Phú 19</t>
  </si>
  <si>
    <t>Hòa Phú 20</t>
  </si>
  <si>
    <t>Hòa Phú 21</t>
  </si>
  <si>
    <t>Hòa Phú 22</t>
  </si>
  <si>
    <t>Hòa Phú 23</t>
  </si>
  <si>
    <t>Hòa Phú 24</t>
  </si>
  <si>
    <t>Hòa Phú 25</t>
  </si>
  <si>
    <t>Hòa Phú 26</t>
  </si>
  <si>
    <t>Hòa Phú 27</t>
  </si>
  <si>
    <t>Hòa Phú 28</t>
  </si>
  <si>
    <t>Hòa Phú 29</t>
  </si>
  <si>
    <t>Hòa Phú 30</t>
  </si>
  <si>
    <t>Hòa Phú 31</t>
  </si>
  <si>
    <t>Hòa Phú 32</t>
  </si>
  <si>
    <t>Hóa Mỹ</t>
  </si>
  <si>
    <t>Hóa Quê Trung 1</t>
  </si>
  <si>
    <t>Hóa Quê Trung 2</t>
  </si>
  <si>
    <t>Hóa Quê Trung 3</t>
  </si>
  <si>
    <t>Hóa Sơn 1</t>
  </si>
  <si>
    <t>Hóa Sơn 2</t>
  </si>
  <si>
    <t>Hóa Sơn 3</t>
  </si>
  <si>
    <t>Hóa Sơn 4</t>
  </si>
  <si>
    <t>Hóa Sơn 5</t>
  </si>
  <si>
    <t>Hóa Sơn 6</t>
  </si>
  <si>
    <t>Hóa Sơn 7</t>
  </si>
  <si>
    <t>Hóa Sơn 8</t>
  </si>
  <si>
    <t>Hóa Sơn 9</t>
  </si>
  <si>
    <t>Hóa Sơn 10</t>
  </si>
  <si>
    <t>Hỏa Sơn 1</t>
  </si>
  <si>
    <t>Hỏa Sơn 2</t>
  </si>
  <si>
    <t>Hỏa Sơn 3</t>
  </si>
  <si>
    <t>Hỏa Sơn 4</t>
  </si>
  <si>
    <t>Hỏa Sơn 5</t>
  </si>
  <si>
    <t>Hoài Thanh</t>
  </si>
  <si>
    <t>Phạm Hữu Kính</t>
  </si>
  <si>
    <t>Lê Văn Hưu</t>
  </si>
  <si>
    <t>Hoàng Bật Đạt</t>
  </si>
  <si>
    <t>Hoàng Bích Sơn</t>
  </si>
  <si>
    <t>Hoàng Bình Chính</t>
  </si>
  <si>
    <t>Hoàng Công Chất</t>
  </si>
  <si>
    <t>Hoàng Diệu</t>
  </si>
  <si>
    <t>Ngã năm Phan Châu Trinh, Trần Quốc Toản, Trần Bình Trọng</t>
  </si>
  <si>
    <t>Trưng Nữ Vương</t>
  </si>
  <si>
    <t>Hoàng Dư Khương</t>
  </si>
  <si>
    <t>Hoàng Đạo Thành</t>
  </si>
  <si>
    <t>Hoàng Đạo Thúy</t>
  </si>
  <si>
    <t>Hoàng Đình Ái</t>
  </si>
  <si>
    <t>Hoàng Đức Lương</t>
  </si>
  <si>
    <t>Hoàng Hiệp</t>
  </si>
  <si>
    <t>Hoàng Hối Khanh</t>
  </si>
  <si>
    <t>Hoàng Hoa Thám</t>
  </si>
  <si>
    <t>Hoàng Kế Viêm</t>
  </si>
  <si>
    <t>Mai Thúc Lân</t>
  </si>
  <si>
    <t>Hoàng Minh Giám</t>
  </si>
  <si>
    <t>Hoàng Minh Thảo</t>
  </si>
  <si>
    <t>Hoàng Minh Thắng</t>
  </si>
  <si>
    <t>Hoàng Ngân</t>
  </si>
  <si>
    <t>Hoàng Ngọc Phách</t>
  </si>
  <si>
    <t>Hoàng Phê</t>
  </si>
  <si>
    <t>Hoàng Quốc Việt</t>
  </si>
  <si>
    <t>Nguyễn Trung Trực</t>
  </si>
  <si>
    <t>Trần Thánh Tông</t>
  </si>
  <si>
    <t>Hoàng Sa</t>
  </si>
  <si>
    <t>Nguyễn Huy Chương</t>
  </si>
  <si>
    <t>Nguyễn Phan Vinh</t>
  </si>
  <si>
    <t>Lê Văn Lương</t>
  </si>
  <si>
    <t>Hoàng Sâm</t>
  </si>
  <si>
    <t>Nguyễn Bảo</t>
  </si>
  <si>
    <t>Phạm Hùng</t>
  </si>
  <si>
    <t>Hoàng Sĩ Khải</t>
  </si>
  <si>
    <t>Hoàng Tích Trí</t>
  </si>
  <si>
    <t>Hoàng Thế Thiện</t>
  </si>
  <si>
    <t>Hoàng Thị Ái</t>
  </si>
  <si>
    <t>Hoàng Thị Loan</t>
  </si>
  <si>
    <t>Hồ Tùng Mậu</t>
  </si>
  <si>
    <t>Nguyễn Sinh Sắc</t>
  </si>
  <si>
    <t>chân cầu vượt Ngã 3 Huế</t>
  </si>
  <si>
    <t>Đoạn 02 bên đường dẫn cầu vượt Ngã 3 Huế</t>
  </si>
  <si>
    <t>Hoàng Thiều Hoa</t>
  </si>
  <si>
    <t>Hoàng Thúc Trâm</t>
  </si>
  <si>
    <t>Hoàng Trọng Mậu</t>
  </si>
  <si>
    <t>Hoàng Trung Thông</t>
  </si>
  <si>
    <t>Hoàng Văn Hòe</t>
  </si>
  <si>
    <t>Nguyễn Đình Chiểu</t>
  </si>
  <si>
    <t>Hoàng Văn Lai</t>
  </si>
  <si>
    <t>Hoàng Văn Thái</t>
  </si>
  <si>
    <t>Đường vào Bãi rác Khánh Sơn</t>
  </si>
  <si>
    <t>Đường vào Bãi rác Khánh Sơn đến hết địa phận phường Liên Chiểu - Đoạn 15m</t>
  </si>
  <si>
    <t>Đường vào Bãi rác Khánh Sơn đến hết địa phận phường Liên Chiểu - Đoạn 10,5m x 2 làn</t>
  </si>
  <si>
    <t>Đoạn thuộc xã Hòa Sơn cũ</t>
  </si>
  <si>
    <t>Hoàng Văn Thụ</t>
  </si>
  <si>
    <t>Hoàng Việt</t>
  </si>
  <si>
    <t>Hoàng Xuân Hãn</t>
  </si>
  <si>
    <t>Ông Ích Đường</t>
  </si>
  <si>
    <t>Nguyễn Văn Huyên</t>
  </si>
  <si>
    <t>Hoàng Xuân Nhị</t>
  </si>
  <si>
    <t>Học Phi</t>
  </si>
  <si>
    <t>Hói Kiểng 1</t>
  </si>
  <si>
    <t>Hói Kiểng 2</t>
  </si>
  <si>
    <t>Hói Kiểng 3</t>
  </si>
  <si>
    <t>Hói Kiểng 4</t>
  </si>
  <si>
    <t>Hói Kiểng 5</t>
  </si>
  <si>
    <t>Hói Kiểng 6</t>
  </si>
  <si>
    <t>Hói Kiểng 7</t>
  </si>
  <si>
    <t>Hói Kiểng 8</t>
  </si>
  <si>
    <t>Hói Kiểng 10</t>
  </si>
  <si>
    <t>Hói Kiểng 11</t>
  </si>
  <si>
    <t>Hói Kiểng 12</t>
  </si>
  <si>
    <t>Hói Kiểng 14</t>
  </si>
  <si>
    <t>Hói Kiểng 15</t>
  </si>
  <si>
    <t>Hói Kiểng 16</t>
  </si>
  <si>
    <t>Hói Kiểng 17</t>
  </si>
  <si>
    <t>Hói Kiểng 18</t>
  </si>
  <si>
    <t>Hói Kiểng 19</t>
  </si>
  <si>
    <t>Hói Kiểng 20</t>
  </si>
  <si>
    <t>Hói Kiểng 21</t>
  </si>
  <si>
    <t>Hói Kiểng 22</t>
  </si>
  <si>
    <t>Hói Kiểng 23</t>
  </si>
  <si>
    <t>Hói Kiểng 24</t>
  </si>
  <si>
    <t>Hói Kiểng 26</t>
  </si>
  <si>
    <t>Hói Kiểng 27</t>
  </si>
  <si>
    <t>Hói Kiểng 29</t>
  </si>
  <si>
    <t>Hói Kiểng 30</t>
  </si>
  <si>
    <t>Hói Kiểng 31</t>
  </si>
  <si>
    <t>Hói Kiểng 32</t>
  </si>
  <si>
    <t>Hói Kiểng 33</t>
  </si>
  <si>
    <t>Hồ Bá Ôn</t>
  </si>
  <si>
    <t>Đường Nguyễn Sinh Sắc vào 420m</t>
  </si>
  <si>
    <t>Đoạn còn lại (đến đường sắt)</t>
  </si>
  <si>
    <t>Hồ Biểu Chánh</t>
  </si>
  <si>
    <t>Hồ Đắc Di</t>
  </si>
  <si>
    <t>Hồ Học Lãm</t>
  </si>
  <si>
    <t>Hồ Huân Nghiệp</t>
  </si>
  <si>
    <t>Hồ Nghinh</t>
  </si>
  <si>
    <t>Võ Văn Kiệt</t>
  </si>
  <si>
    <t>Morrison</t>
  </si>
  <si>
    <t>Morision</t>
  </si>
  <si>
    <t>Vương Thừa Vũ</t>
  </si>
  <si>
    <t>Từ Võ Văn Kiệt về phía Nam dài 220m.</t>
  </si>
  <si>
    <t>Hồ Nguyên Trừng</t>
  </si>
  <si>
    <t>Lê Thanh Nghị</t>
  </si>
  <si>
    <t>Cẩm Lệ - Hòa Cường</t>
  </si>
  <si>
    <t>Hồ Phi Tích</t>
  </si>
  <si>
    <t>Hồ Quý Ly</t>
  </si>
  <si>
    <t>Hồ Trung Lượng</t>
  </si>
  <si>
    <t>Hồ Sĩ Dương</t>
  </si>
  <si>
    <t>Lê Kim Lăng</t>
  </si>
  <si>
    <t>Hồ Sĩ Đống</t>
  </si>
  <si>
    <t>Hồ Sĩ Phấn</t>
  </si>
  <si>
    <t>Hồ Sĩ Tân</t>
  </si>
  <si>
    <t>Hồ Tông Thốc</t>
  </si>
  <si>
    <t>Hồ Tương</t>
  </si>
  <si>
    <t>Hồ Tỵ</t>
  </si>
  <si>
    <t>Hồ Thấu</t>
  </si>
  <si>
    <t>Phạm Vấn</t>
  </si>
  <si>
    <t>Hồ Xuân Hương</t>
  </si>
  <si>
    <t>Hố Truông 1</t>
  </si>
  <si>
    <t>Hố Truông 2</t>
  </si>
  <si>
    <t>Hồng Phước 1</t>
  </si>
  <si>
    <t>Hồng Phước 2</t>
  </si>
  <si>
    <t>Hồng Phước 3</t>
  </si>
  <si>
    <t>Hồng Phước 4</t>
  </si>
  <si>
    <t>Hồng Phước 5</t>
  </si>
  <si>
    <t>Hồng Thái</t>
  </si>
  <si>
    <t>Hùng Vương</t>
  </si>
  <si>
    <t>Huy Cận</t>
  </si>
  <si>
    <t>Tiên Sơn 10</t>
  </si>
  <si>
    <t>Huyền Quang</t>
  </si>
  <si>
    <t>Huyền Trân Công Chúa</t>
  </si>
  <si>
    <t>Huỳnh Bá Chánh</t>
  </si>
  <si>
    <t>Huỳnh Dạng</t>
  </si>
  <si>
    <t>Huỳnh Lắm</t>
  </si>
  <si>
    <t>Huỳnh Lý</t>
  </si>
  <si>
    <t>Huỳnh Mẫn Đạt</t>
  </si>
  <si>
    <t>Huỳnh Ngọc Đủ</t>
  </si>
  <si>
    <t>30 tháng 4</t>
  </si>
  <si>
    <t>Phan Đăng Lưu</t>
  </si>
  <si>
    <t>Huỳnh Thị Bảo Hòa</t>
  </si>
  <si>
    <t>Huỳnh Thị Một</t>
  </si>
  <si>
    <t>Huỳnh Thúc Kháng</t>
  </si>
  <si>
    <t>Lê Đình Dương</t>
  </si>
  <si>
    <t>Huỳnh Tịnh Của</t>
  </si>
  <si>
    <t>Huỳnh Văn Gấm</t>
  </si>
  <si>
    <t>Huỳnh Văn Nghệ</t>
  </si>
  <si>
    <t>Huỳnh Xuân Nhị</t>
  </si>
  <si>
    <t>Hưng Hóa 1</t>
  </si>
  <si>
    <t>Hưng Hóa 2</t>
  </si>
  <si>
    <t>Hưng Hóa 3</t>
  </si>
  <si>
    <t>Hưng Hóa 4</t>
  </si>
  <si>
    <t>Hưng Hóa 5</t>
  </si>
  <si>
    <t>Hưng Hóa 6</t>
  </si>
  <si>
    <t>Hưng Hóa 7</t>
  </si>
  <si>
    <t>Hương Hải Thiền Sư</t>
  </si>
  <si>
    <t>Hướng Dương 1</t>
  </si>
  <si>
    <t>Hướng Dương 2</t>
  </si>
  <si>
    <t>K20</t>
  </si>
  <si>
    <t>Lê Văn Hiến</t>
  </si>
  <si>
    <t>Nghiêm Xuân Yêm</t>
  </si>
  <si>
    <t>Kiều Oánh Mậu</t>
  </si>
  <si>
    <t>Kiều Phụng</t>
  </si>
  <si>
    <t>Tế Hanh</t>
  </si>
  <si>
    <t>Phạm Hữu Nghi</t>
  </si>
  <si>
    <t>Kiều Sơn Đen</t>
  </si>
  <si>
    <t>Kim Đồng</t>
  </si>
  <si>
    <t>Kim Liên 1</t>
  </si>
  <si>
    <t>Kim Liên 2</t>
  </si>
  <si>
    <t>Kim Liên 3</t>
  </si>
  <si>
    <t>Kinh Dương Vương</t>
  </si>
  <si>
    <t>Trần Đình Tri</t>
  </si>
  <si>
    <t>Kỳ Đồng</t>
  </si>
  <si>
    <t>Kha Vạng Cân</t>
  </si>
  <si>
    <t>Khái Đông 1</t>
  </si>
  <si>
    <t>Khái Đông 2</t>
  </si>
  <si>
    <t>Khái Đông 3</t>
  </si>
  <si>
    <t>Khái Đông 4</t>
  </si>
  <si>
    <t>Khái Tây 1</t>
  </si>
  <si>
    <t>Khái Tây 2</t>
  </si>
  <si>
    <t>Khái Tây 3</t>
  </si>
  <si>
    <t>Khái Tây 4</t>
  </si>
  <si>
    <t>Khái Tây 5</t>
  </si>
  <si>
    <t>Khái Tây 6</t>
  </si>
  <si>
    <t>Khánh An 1</t>
  </si>
  <si>
    <t>Hòa Khánh - Liên Chiểu</t>
  </si>
  <si>
    <t>Khánh An 2</t>
  </si>
  <si>
    <t>Khánh An 3</t>
  </si>
  <si>
    <t>Khánh An 4</t>
  </si>
  <si>
    <t>Khánh An 5</t>
  </si>
  <si>
    <t>Khánh An 6</t>
  </si>
  <si>
    <t>Đoạn 15m</t>
  </si>
  <si>
    <t>Khánh An 7</t>
  </si>
  <si>
    <t>Khánh An 8</t>
  </si>
  <si>
    <t>Khánh An 9</t>
  </si>
  <si>
    <t>Khánh An 10</t>
  </si>
  <si>
    <t>Khánh An 11</t>
  </si>
  <si>
    <t>Khánh An 12</t>
  </si>
  <si>
    <t>Khúc Hạo</t>
  </si>
  <si>
    <t>Giáp đường quy hoạch 10,5m</t>
  </si>
  <si>
    <t>Khuê Bắc 1</t>
  </si>
  <si>
    <t>Khuê Bắc 2</t>
  </si>
  <si>
    <t>Khuê Bắc 3</t>
  </si>
  <si>
    <t>Khuê Đông</t>
  </si>
  <si>
    <t>Khuê Mỹ Đông 1</t>
  </si>
  <si>
    <t>Khuê Mỹ Đông 2</t>
  </si>
  <si>
    <t>Khuê Mỹ Đông 3</t>
  </si>
  <si>
    <t>Khuê Mỹ Đông 4</t>
  </si>
  <si>
    <t>Khuê Mỹ Đông 5</t>
  </si>
  <si>
    <t>Khuê Mỹ Đông 6</t>
  </si>
  <si>
    <t>Khuê Mỹ Đông 7</t>
  </si>
  <si>
    <t>Khuê Mỹ Đông 8</t>
  </si>
  <si>
    <t>Khuê Mỹ Đông 9</t>
  </si>
  <si>
    <t>Khuê Mỹ Đông 10</t>
  </si>
  <si>
    <t>Khuê Mỹ Đông 11</t>
  </si>
  <si>
    <t>Khuê Mỹ Đông 12</t>
  </si>
  <si>
    <t>Khuê Mỹ Đông 14</t>
  </si>
  <si>
    <t>Khuê Mỹ Đông 15</t>
  </si>
  <si>
    <t>Khương Hữu Dụng</t>
  </si>
  <si>
    <t>La Hối</t>
  </si>
  <si>
    <t>Lã Xuân Oai</t>
  </si>
  <si>
    <t>Lạc Long Quân</t>
  </si>
  <si>
    <t>Lâm Hoành</t>
  </si>
  <si>
    <t>Lâm Nhĩ</t>
  </si>
  <si>
    <t>Lâm Quang Thự</t>
  </si>
  <si>
    <t>Lê A</t>
  </si>
  <si>
    <t>Lê Anh Xuân</t>
  </si>
  <si>
    <t>Lê Ấm</t>
  </si>
  <si>
    <t>Lê Bá Trinh</t>
  </si>
  <si>
    <t>Mai Dị</t>
  </si>
  <si>
    <t>Lê Bình</t>
  </si>
  <si>
    <t>Lê Bôi</t>
  </si>
  <si>
    <t>Lê Cảnh Tuân</t>
  </si>
  <si>
    <t>Lê Cao Lãng</t>
  </si>
  <si>
    <t>Lê Công Kiều</t>
  </si>
  <si>
    <t>Lê Cơ</t>
  </si>
  <si>
    <t>Lê Doãn Nhạ</t>
  </si>
  <si>
    <t>Đoạn 2 bên cầu Sông Hàn</t>
  </si>
  <si>
    <t>Trần Phú</t>
  </si>
  <si>
    <t>Ngã ba Cai Lang</t>
  </si>
  <si>
    <t>Lê Duy Đình</t>
  </si>
  <si>
    <t>Lê Duy Lương</t>
  </si>
  <si>
    <t>Lê Đại</t>
  </si>
  <si>
    <t>Lê Đại Hành</t>
  </si>
  <si>
    <t>Lê Đỉnh</t>
  </si>
  <si>
    <t>Lê Đình Chinh</t>
  </si>
  <si>
    <t>Lê Đình Diên</t>
  </si>
  <si>
    <t>Ngô Mây</t>
  </si>
  <si>
    <t>Lê Đình Kỵ</t>
  </si>
  <si>
    <t>Lê Đình Lý</t>
  </si>
  <si>
    <t>Nguyễn Tri Phương</t>
  </si>
  <si>
    <t>Thanh Khê - Hòa Cường</t>
  </si>
  <si>
    <t>Lê Đình Thám</t>
  </si>
  <si>
    <t>Lê Độ</t>
  </si>
  <si>
    <t>Lê Đức Thọ</t>
  </si>
  <si>
    <t>Đoạn 7,5m x 2</t>
  </si>
  <si>
    <t>Lê Hiến Mai</t>
  </si>
  <si>
    <t>Lê Hồng Phong</t>
  </si>
  <si>
    <t>Lê Hồng Sơn</t>
  </si>
  <si>
    <t>Lê Hữu Kiều</t>
  </si>
  <si>
    <t>Lê Hữu Khánh</t>
  </si>
  <si>
    <t>Lê Hữu Trác</t>
  </si>
  <si>
    <t>Lê Hy</t>
  </si>
  <si>
    <t>Lê Hy Cát</t>
  </si>
  <si>
    <t>Lê Khắc Cần</t>
  </si>
  <si>
    <t>Lê Khôi</t>
  </si>
  <si>
    <t>Lê Lai</t>
  </si>
  <si>
    <t>Lê Lâm</t>
  </si>
  <si>
    <t>Lê Lộ</t>
  </si>
  <si>
    <t>Lý Tự Trọng</t>
  </si>
  <si>
    <t>Pasteur</t>
  </si>
  <si>
    <t>Lê Mạnh Trinh</t>
  </si>
  <si>
    <t>Lê Minh Trung</t>
  </si>
  <si>
    <t>Lê Ninh</t>
  </si>
  <si>
    <t>Lê Như Hổ</t>
  </si>
  <si>
    <t>Lê Nỗ</t>
  </si>
  <si>
    <t>Lê Ngân</t>
  </si>
  <si>
    <t>Lê Ngô Cát</t>
  </si>
  <si>
    <t>Lê Phụ Trần</t>
  </si>
  <si>
    <t>Lê Phụng Hiểu</t>
  </si>
  <si>
    <t>Lê Quảng Ba</t>
  </si>
  <si>
    <t>Lê Quảng Chí</t>
  </si>
  <si>
    <t>Lê Quang Định</t>
  </si>
  <si>
    <t>Lê Quang Hòa</t>
  </si>
  <si>
    <t>Lê Quang Sung</t>
  </si>
  <si>
    <t>Lê Quát</t>
  </si>
  <si>
    <t>Lê Quý Đôn</t>
  </si>
  <si>
    <t>Lê Sao</t>
  </si>
  <si>
    <t>Lê Sát</t>
  </si>
  <si>
    <t>Lê Sỹ</t>
  </si>
  <si>
    <t>Lê Tấn Toán</t>
  </si>
  <si>
    <t>Lê Tấn Trung</t>
  </si>
  <si>
    <t>Lê Tự Nhất Thống</t>
  </si>
  <si>
    <t>Lê Thạch</t>
  </si>
  <si>
    <t>Cách mạng tháng 8</t>
  </si>
  <si>
    <t>Lê Thành Phương</t>
  </si>
  <si>
    <t>Lê Thánh Tôn</t>
  </si>
  <si>
    <t>Lê Thận</t>
  </si>
  <si>
    <t>Lê Thì Hiến</t>
  </si>
  <si>
    <t>Lê Thị Riêng</t>
  </si>
  <si>
    <t>Lê Thị Tính</t>
  </si>
  <si>
    <t>Lê Thị Xuyến</t>
  </si>
  <si>
    <t>Lê Thiện Trị</t>
  </si>
  <si>
    <t>Lê Thiệt</t>
  </si>
  <si>
    <t>Lê Thiết Hùng</t>
  </si>
  <si>
    <t>Lê Thước</t>
  </si>
  <si>
    <t>Lê Thương</t>
  </si>
  <si>
    <t>Lê Trí Viễn</t>
  </si>
  <si>
    <t>Lê Trọng Tấn</t>
  </si>
  <si>
    <t>Đoạn thuộc phường An Khê</t>
  </si>
  <si>
    <t>Tôn Đản</t>
  </si>
  <si>
    <t>Cổng mỏ đá Phước Tường</t>
  </si>
  <si>
    <t>Lê Trọng Thứ</t>
  </si>
  <si>
    <t>Lê Trung Đình</t>
  </si>
  <si>
    <t>Lê Trực</t>
  </si>
  <si>
    <t>Lê Văn An</t>
  </si>
  <si>
    <t>Lê Văn Duyệt</t>
  </si>
  <si>
    <t>Lê Văn Đức</t>
  </si>
  <si>
    <t>Minh Mạng</t>
  </si>
  <si>
    <t>Trần Đại Nghĩa</t>
  </si>
  <si>
    <t>Lê Văn Huân</t>
  </si>
  <si>
    <t>Lê Văn Linh</t>
  </si>
  <si>
    <t>Lê Văn Long</t>
  </si>
  <si>
    <t>Lê Văn Miến</t>
  </si>
  <si>
    <t>Lê Văn Quý</t>
  </si>
  <si>
    <t>Lê Văn Sỹ</t>
  </si>
  <si>
    <t>Lê Văn Tâm</t>
  </si>
  <si>
    <t>Lê Văn Thiêm</t>
  </si>
  <si>
    <t>Lê Văn Thịnh</t>
  </si>
  <si>
    <t>Lê Văn Thủ</t>
  </si>
  <si>
    <t>Lê Văn Thứ</t>
  </si>
  <si>
    <t>Lê Vĩnh Huy</t>
  </si>
  <si>
    <t>Lê Vĩnh Khanh</t>
  </si>
  <si>
    <t>Liêm Lạc 1</t>
  </si>
  <si>
    <t>Liêm Lạc 2</t>
  </si>
  <si>
    <t>Liêm Lạc 3</t>
  </si>
  <si>
    <t>Liêm Lạc 4</t>
  </si>
  <si>
    <t>Liêm Lạc 5</t>
  </si>
  <si>
    <t>Liêm Lạc 6</t>
  </si>
  <si>
    <t>Liêm Lạc 7</t>
  </si>
  <si>
    <t>Liêm Lạc 8</t>
  </si>
  <si>
    <t>Liêm Lạc 9</t>
  </si>
  <si>
    <t>Liêm Lạc 10</t>
  </si>
  <si>
    <t>Liêm Lạc 11</t>
  </si>
  <si>
    <t>Liêm Lạc 12</t>
  </si>
  <si>
    <t>Liêm Lạc 14</t>
  </si>
  <si>
    <t>Liêm Lạc 15</t>
  </si>
  <si>
    <t>Liêm Lạc 16</t>
  </si>
  <si>
    <t>Liêm Lạc 17</t>
  </si>
  <si>
    <t>Liêm Lạc 18</t>
  </si>
  <si>
    <t>Liêm Lạc 19</t>
  </si>
  <si>
    <t>Liêm Lạc 20</t>
  </si>
  <si>
    <t>Liêm Lạc 21</t>
  </si>
  <si>
    <t>Liêm Lạc 22</t>
  </si>
  <si>
    <t>Liêm Lạc 24</t>
  </si>
  <si>
    <t>Liêm Lạc 25</t>
  </si>
  <si>
    <t>Loseby</t>
  </si>
  <si>
    <t>Lỗ Giáng 1</t>
  </si>
  <si>
    <t>Lỗ Giáng 2</t>
  </si>
  <si>
    <t>Lỗ Giáng 3</t>
  </si>
  <si>
    <t>Lỗ Giáng 4</t>
  </si>
  <si>
    <t>Lỗ Giáng 5</t>
  </si>
  <si>
    <t>Lỗ Giáng 6</t>
  </si>
  <si>
    <t>Lỗ Giáng 7</t>
  </si>
  <si>
    <t>Lỗ Giáng 8</t>
  </si>
  <si>
    <t>Lỗ Giáng 9</t>
  </si>
  <si>
    <t>Lỗ Giáng 10</t>
  </si>
  <si>
    <t>Lỗ Giáng 11</t>
  </si>
  <si>
    <t>Lỗ Giáng 12</t>
  </si>
  <si>
    <t>Lỗ Giáng 14</t>
  </si>
  <si>
    <t>Lỗ Giáng 15</t>
  </si>
  <si>
    <t>Lỗ Giáng 16</t>
  </si>
  <si>
    <t>Lỗ Giáng 17</t>
  </si>
  <si>
    <t>Lỗ Giáng 18</t>
  </si>
  <si>
    <t>Lỗ Giáng 19</t>
  </si>
  <si>
    <t>Lỗ Giáng 20</t>
  </si>
  <si>
    <t>Lỗ Giáng 21</t>
  </si>
  <si>
    <t>Lỗ Giáng 22</t>
  </si>
  <si>
    <t>Lỗ Giáng 23</t>
  </si>
  <si>
    <t>Lỗ Giáng 24</t>
  </si>
  <si>
    <t>Lộc Ninh</t>
  </si>
  <si>
    <t>Lộc Phước 1</t>
  </si>
  <si>
    <t>Lư Giang</t>
  </si>
  <si>
    <t>Lương Đắc Bằng</t>
  </si>
  <si>
    <t>Lương Định Của</t>
  </si>
  <si>
    <t>Lương Hữu Khánh</t>
  </si>
  <si>
    <t>Lương Khánh Thiện</t>
  </si>
  <si>
    <t>Lương Khắc Ninh</t>
  </si>
  <si>
    <t>Lương Ngọc Quyến</t>
  </si>
  <si>
    <t>Lương Nhữ Hộc</t>
  </si>
  <si>
    <t>Lương Thế Vinh</t>
  </si>
  <si>
    <t>Lương Thúc Kỳ</t>
  </si>
  <si>
    <t>Lương Trúc Đàm</t>
  </si>
  <si>
    <t>Lương Văn Can</t>
  </si>
  <si>
    <t>Lưu Đình Chất</t>
  </si>
  <si>
    <t>Lưu Hữu Phước</t>
  </si>
  <si>
    <t>Lưu Nhân Chú</t>
  </si>
  <si>
    <t>Lưu Quang Thuận</t>
  </si>
  <si>
    <t>Lưu Quang Vũ</t>
  </si>
  <si>
    <t>Lưu Quý Kỳ</t>
  </si>
  <si>
    <t>Lưu Trùng Dương</t>
  </si>
  <si>
    <t>Lưu Trọng Lư</t>
  </si>
  <si>
    <t>Lưu Văn Lang</t>
  </si>
  <si>
    <t>Lý Chính Thắng</t>
  </si>
  <si>
    <t>Lý Đạo Thành</t>
  </si>
  <si>
    <t>Lý Nam Đế</t>
  </si>
  <si>
    <t>Lý Nhân Tông</t>
  </si>
  <si>
    <t>Thân Cảnh Phúc</t>
  </si>
  <si>
    <t>Lý Nhật Quang</t>
  </si>
  <si>
    <t>Lý Tế Xuyên</t>
  </si>
  <si>
    <t>Lý Tử Tấn</t>
  </si>
  <si>
    <t>Lý Thái Tổ</t>
  </si>
  <si>
    <t>Lý Thánh Tông</t>
  </si>
  <si>
    <t>Lý Thiên Bảo</t>
  </si>
  <si>
    <t>Lý Thường Kiệt</t>
  </si>
  <si>
    <t>Lý Triện</t>
  </si>
  <si>
    <t>Lý Văn Phức</t>
  </si>
  <si>
    <t>Lý Văn Tố</t>
  </si>
  <si>
    <t>Mạc Cửu</t>
  </si>
  <si>
    <t>Mạc Đăng Doanh</t>
  </si>
  <si>
    <t>Mạc Đăng Dung</t>
  </si>
  <si>
    <t>Mạc Đĩnh Chi</t>
  </si>
  <si>
    <t>Mạc Thị Bưởi</t>
  </si>
  <si>
    <t>Mạc Thiên Tích</t>
  </si>
  <si>
    <t>Mai An Tiêm</t>
  </si>
  <si>
    <t>Mai Anh Tuấn</t>
  </si>
  <si>
    <t>Mai Chí Thọ</t>
  </si>
  <si>
    <t>Võ Chí Công</t>
  </si>
  <si>
    <t>Trường THCS Nguyễn Bỉnh Khiêm</t>
  </si>
  <si>
    <t>Nam Kỳ Khởi Nghĩa</t>
  </si>
  <si>
    <t>giáp Quảng Nam</t>
  </si>
  <si>
    <t>Mai Hắc Đế</t>
  </si>
  <si>
    <t>Mai Lão Bạng</t>
  </si>
  <si>
    <t>Nguyễn Văn Thoại</t>
  </si>
  <si>
    <t>Ngô Thi Sĩ</t>
  </si>
  <si>
    <t>Phan Tứ</t>
  </si>
  <si>
    <t>Mai Văn Ngọc</t>
  </si>
  <si>
    <t>Mai Xuân Thưởng</t>
  </si>
  <si>
    <t>Man Thiện</t>
  </si>
  <si>
    <t>Mân Quang 1</t>
  </si>
  <si>
    <t>Mân Quang 2</t>
  </si>
  <si>
    <t>Mân Quang 3</t>
  </si>
  <si>
    <t>Mân Quang 4</t>
  </si>
  <si>
    <t>Mân Quang 5</t>
  </si>
  <si>
    <t>Mân Quang 6</t>
  </si>
  <si>
    <t>Mân Quang 7</t>
  </si>
  <si>
    <t>Mân Quang 8</t>
  </si>
  <si>
    <t>Mân Quang 9</t>
  </si>
  <si>
    <t>Mân Quang 10</t>
  </si>
  <si>
    <t>Mân Quang 11</t>
  </si>
  <si>
    <t>Mân Quang 12</t>
  </si>
  <si>
    <t>Mân Quang 14</t>
  </si>
  <si>
    <t>Mân Quang 15</t>
  </si>
  <si>
    <t>Mân Quang 16</t>
  </si>
  <si>
    <t>Mân Quang 17</t>
  </si>
  <si>
    <t>Mân Quang 18</t>
  </si>
  <si>
    <t>Mân Thái 1</t>
  </si>
  <si>
    <t>Mẹ Hiền</t>
  </si>
  <si>
    <t>Mẹ Nhu</t>
  </si>
  <si>
    <t>Mẹ Suốt</t>
  </si>
  <si>
    <t>Mẹ Thứ</t>
  </si>
  <si>
    <t>Mê Linh</t>
  </si>
  <si>
    <t>Đoạn 11,25m x 2</t>
  </si>
  <si>
    <t>Hải Vân - Liên Chiểu - Hòa Khánh</t>
  </si>
  <si>
    <t>Miếu Bông 1</t>
  </si>
  <si>
    <t>Miếu Bông 2</t>
  </si>
  <si>
    <t>Miếu Bông 3</t>
  </si>
  <si>
    <t>Miếu Bông 4</t>
  </si>
  <si>
    <t>Miếu Bông 5</t>
  </si>
  <si>
    <t>Miếu Bông 6</t>
  </si>
  <si>
    <t>Đoạn 15m x 2</t>
  </si>
  <si>
    <t>Đoạn 20m</t>
  </si>
  <si>
    <t>Mộc Bài 1</t>
  </si>
  <si>
    <t>Mộc Bài 2</t>
  </si>
  <si>
    <t>Mộc Bài 3</t>
  </si>
  <si>
    <t>Mộc Bài 4</t>
  </si>
  <si>
    <t>Mộc Bài 5</t>
  </si>
  <si>
    <t>Mộc Bài 6</t>
  </si>
  <si>
    <t>Mộc Bài 7</t>
  </si>
  <si>
    <t>Mộc Bài 8</t>
  </si>
  <si>
    <t>Mộc Bài 9</t>
  </si>
  <si>
    <t>Mộc Sơn 1</t>
  </si>
  <si>
    <t>Mộc Sơn 2</t>
  </si>
  <si>
    <t>Mộc Sơn 3</t>
  </si>
  <si>
    <t>Mộc Sơn 4</t>
  </si>
  <si>
    <t>Mộc Sơn 5</t>
  </si>
  <si>
    <t>Mộc Sơn 6</t>
  </si>
  <si>
    <t>Mộc Sơn 7</t>
  </si>
  <si>
    <t>Mỹ An 1</t>
  </si>
  <si>
    <t>Mỹ An 2</t>
  </si>
  <si>
    <t>Mỹ An 3</t>
  </si>
  <si>
    <t>Mỹ An 4</t>
  </si>
  <si>
    <t>Mỹ An 5</t>
  </si>
  <si>
    <t>Mỹ An 6</t>
  </si>
  <si>
    <t>Mỹ An 7</t>
  </si>
  <si>
    <t>Mỹ An 8</t>
  </si>
  <si>
    <t>Mỹ An 9</t>
  </si>
  <si>
    <t>Mỹ An 10</t>
  </si>
  <si>
    <t>Mỹ An 11</t>
  </si>
  <si>
    <t>Mỹ An 12</t>
  </si>
  <si>
    <t>Mỹ An 14</t>
  </si>
  <si>
    <t>Mỹ An 15</t>
  </si>
  <si>
    <t>Mỹ An 16</t>
  </si>
  <si>
    <t>Mỹ An 17</t>
  </si>
  <si>
    <t>Mỹ An 18</t>
  </si>
  <si>
    <t>Mỹ An 19</t>
  </si>
  <si>
    <t>Mỹ An 20</t>
  </si>
  <si>
    <t>Mỹ An 21</t>
  </si>
  <si>
    <t>Mỹ An 22</t>
  </si>
  <si>
    <t>Mỹ An 23</t>
  </si>
  <si>
    <t>Mỹ An 24</t>
  </si>
  <si>
    <t>Mỹ An 25</t>
  </si>
  <si>
    <t>Mỹ An 26</t>
  </si>
  <si>
    <t>Mỹ Đa Đông 1</t>
  </si>
  <si>
    <t>Đoạn 4,0m</t>
  </si>
  <si>
    <t>Mỹ Đa Đông 2</t>
  </si>
  <si>
    <t>Mỹ Đa Đông 3</t>
  </si>
  <si>
    <t>Mỹ Đa Đông 4</t>
  </si>
  <si>
    <t>Mỹ Đa Đông 5</t>
  </si>
  <si>
    <t>Mỹ Đa Đông 6</t>
  </si>
  <si>
    <t>Mỹ Đa Đông 7</t>
  </si>
  <si>
    <t>Mỹ Đa Đông 8</t>
  </si>
  <si>
    <t>Đoạn 4m</t>
  </si>
  <si>
    <t>Đoạn nối tiếp đường Mỹ Đa Đông 8 chưa đặt tên</t>
  </si>
  <si>
    <t>Mỹ Đa Đông 9</t>
  </si>
  <si>
    <t>Mỹ Đa Đông 10</t>
  </si>
  <si>
    <t>Mỹ Đa Đông 11</t>
  </si>
  <si>
    <t>Mỹ Đa Đông 12</t>
  </si>
  <si>
    <t>Mỹ Đa Tây 1</t>
  </si>
  <si>
    <t>Mỹ Đa Tây 2</t>
  </si>
  <si>
    <t>Mỹ Đa Tây 3</t>
  </si>
  <si>
    <t>Mỹ Đa Tây 4</t>
  </si>
  <si>
    <t>Mỹ Đa Tây 5</t>
  </si>
  <si>
    <t>Mỹ Đa Tây 6</t>
  </si>
  <si>
    <t>Mỹ Đa Tây 7</t>
  </si>
  <si>
    <t>Mỹ Đa Tây 8</t>
  </si>
  <si>
    <t>Mỹ Đa Tây 9</t>
  </si>
  <si>
    <t>Mỹ Đa Tây 10</t>
  </si>
  <si>
    <t>Mỹ Đa Tây 11</t>
  </si>
  <si>
    <t>Mỹ Đa Tây 12</t>
  </si>
  <si>
    <t>Mỹ Khê 1</t>
  </si>
  <si>
    <t>Mỹ Khê 2</t>
  </si>
  <si>
    <t>Mỹ Khê 3</t>
  </si>
  <si>
    <t>Mỹ Khê 4</t>
  </si>
  <si>
    <t>Mỹ Khê 5</t>
  </si>
  <si>
    <t>Mỹ Khê 6</t>
  </si>
  <si>
    <t>Mỹ Khê 7</t>
  </si>
  <si>
    <t>Mỹ Khê 8</t>
  </si>
  <si>
    <t>Mỹ Thị</t>
  </si>
  <si>
    <t>Nại Hiên Đông 1</t>
  </si>
  <si>
    <t>Nại Hiên Đông 2</t>
  </si>
  <si>
    <t>Nại Hiên Đông 3</t>
  </si>
  <si>
    <t>Nại Hiên Đông 4</t>
  </si>
  <si>
    <t>Nại Hiên Đông 5</t>
  </si>
  <si>
    <t>Nại Hiên Đông 6</t>
  </si>
  <si>
    <t>Nại Hiên Đông 7</t>
  </si>
  <si>
    <t>Nại Hiên Đông 8</t>
  </si>
  <si>
    <t>Nại Hiên Đông 9</t>
  </si>
  <si>
    <t>Nại Hiên Đông 10</t>
  </si>
  <si>
    <t>Nại Hiên Đông 11</t>
  </si>
  <si>
    <t>Nại Hiên Đông 12</t>
  </si>
  <si>
    <t>Nại Hiên Đông 14</t>
  </si>
  <si>
    <t>Nại Hiên Đông 15</t>
  </si>
  <si>
    <t>Nại Hiên Đông 16</t>
  </si>
  <si>
    <t>Nại Hiên Đông 17</t>
  </si>
  <si>
    <t>Nại Hiên Đông 18</t>
  </si>
  <si>
    <t>Nại Hiên Đông 19</t>
  </si>
  <si>
    <t>Nại Hiên Đông 20</t>
  </si>
  <si>
    <t>Nại Hưng 1</t>
  </si>
  <si>
    <t>Nại Hưng 2</t>
  </si>
  <si>
    <t>Nại Nam</t>
  </si>
  <si>
    <t>Nại Nam 2</t>
  </si>
  <si>
    <t>Nại Nam 3</t>
  </si>
  <si>
    <t>Nại Nam 4</t>
  </si>
  <si>
    <t>Nại Nam 5</t>
  </si>
  <si>
    <t>Nại Nam 6</t>
  </si>
  <si>
    <t>Nại Nam 7</t>
  </si>
  <si>
    <t>Nại Nam 8</t>
  </si>
  <si>
    <t>Nại Nghĩa 1</t>
  </si>
  <si>
    <t>Nại Nghĩa 2</t>
  </si>
  <si>
    <t>Nại Nghĩa 3</t>
  </si>
  <si>
    <t>Nại Nghĩa 4</t>
  </si>
  <si>
    <t>Nại Nghĩa 5</t>
  </si>
  <si>
    <t>Nại Nghĩa 6</t>
  </si>
  <si>
    <t>Nại Nghĩa 7</t>
  </si>
  <si>
    <t>Nại Tú 1</t>
  </si>
  <si>
    <t>Nại Tú 2</t>
  </si>
  <si>
    <t>Nại Tú 3</t>
  </si>
  <si>
    <t>Nại Tú 4</t>
  </si>
  <si>
    <t>Nại Thịnh 1</t>
  </si>
  <si>
    <t>Nại Thịnh 2</t>
  </si>
  <si>
    <t>Nại Thịnh 3</t>
  </si>
  <si>
    <t>Nại Thịnh 4</t>
  </si>
  <si>
    <t>Nại Thịnh 5</t>
  </si>
  <si>
    <t>Nại Thịnh 6</t>
  </si>
  <si>
    <t>Nại Thịnh 7</t>
  </si>
  <si>
    <t>Nại Thịnh 8</t>
  </si>
  <si>
    <t>Nại Thịnh 9</t>
  </si>
  <si>
    <t>Nại Thịnh 10</t>
  </si>
  <si>
    <t>Nại Thịnh 11</t>
  </si>
  <si>
    <t>Nại Thịnh 12</t>
  </si>
  <si>
    <t>Nam An 1</t>
  </si>
  <si>
    <t>Nam An 2</t>
  </si>
  <si>
    <t>cầu Hòa Phước</t>
  </si>
  <si>
    <t>Ngũ Hành Sơn - Hòa Xuân</t>
  </si>
  <si>
    <t>Đường QL.1A</t>
  </si>
  <si>
    <t>Nam Sơn 1</t>
  </si>
  <si>
    <t>Nam Sơn 2</t>
  </si>
  <si>
    <t>Nam Sơn 3</t>
  </si>
  <si>
    <t>Nam Sơn 4</t>
  </si>
  <si>
    <t>Nam Sơn 5</t>
  </si>
  <si>
    <t>Nam Thành</t>
  </si>
  <si>
    <t>Nam Thọ 1</t>
  </si>
  <si>
    <t>Nam Thọ 2</t>
  </si>
  <si>
    <t>Nam Thọ 3</t>
  </si>
  <si>
    <t>Nam Thọ 4</t>
  </si>
  <si>
    <t>Nam Thọ 5</t>
  </si>
  <si>
    <t>Nam Thọ 6</t>
  </si>
  <si>
    <t>Nam Thọ 7</t>
  </si>
  <si>
    <t>Nam Trân</t>
  </si>
  <si>
    <t>Nguyễn Tường Phổ</t>
  </si>
  <si>
    <t>Ninh Tốn</t>
  </si>
  <si>
    <t>Non Nước</t>
  </si>
  <si>
    <t>Nơ Trang Long</t>
  </si>
  <si>
    <t>Nước Mặn 1</t>
  </si>
  <si>
    <t>Nước Mặn 2</t>
  </si>
  <si>
    <t>Nước Mặn 3</t>
  </si>
  <si>
    <t>Nước Mặn 4</t>
  </si>
  <si>
    <t>Nước Mặn 5</t>
  </si>
  <si>
    <t>Nước Mặn 6</t>
  </si>
  <si>
    <t>Nước Mặn 7</t>
  </si>
  <si>
    <t>Nước Mặn 8</t>
  </si>
  <si>
    <t>Ngọc Hân</t>
  </si>
  <si>
    <t>Ngọc Hồi</t>
  </si>
  <si>
    <t>Ngô Cao Lãng</t>
  </si>
  <si>
    <t>Ngô Chân Lưu</t>
  </si>
  <si>
    <t>Ngô Chi Lan</t>
  </si>
  <si>
    <t>Ngô Đức Kế</t>
  </si>
  <si>
    <t>Ngô Gia Khảm</t>
  </si>
  <si>
    <t>Ngô Gia Tự</t>
  </si>
  <si>
    <t>Trần Bình Trọng</t>
  </si>
  <si>
    <t>Ngô Huy Diễn</t>
  </si>
  <si>
    <t>Ngô Miễn</t>
  </si>
  <si>
    <t>Ngô Nhân Tịnh</t>
  </si>
  <si>
    <t>Ngô Quang Huy</t>
  </si>
  <si>
    <t>Phạm Văn Đồng</t>
  </si>
  <si>
    <t>Trương Định</t>
  </si>
  <si>
    <t>Yết Kiêu</t>
  </si>
  <si>
    <t>Ngô Sĩ Liên</t>
  </si>
  <si>
    <t>Nguyễn Lương Bằng</t>
  </si>
  <si>
    <t>chân cầu vượt Ngô Sỹ Liên</t>
  </si>
  <si>
    <t>Đoạn còn lại (kể cả 2 đoạn bên cầu vượt)</t>
  </si>
  <si>
    <t>Ngô Tất Tố</t>
  </si>
  <si>
    <t>Ngô Thế Lân</t>
  </si>
  <si>
    <t>Ngô Thế Vinh</t>
  </si>
  <si>
    <t>Ngô Thì Hiệu</t>
  </si>
  <si>
    <t>Ngô Thì Hương</t>
  </si>
  <si>
    <t>Ngô Thị Liễu</t>
  </si>
  <si>
    <t>Ngô Thì Sĩ</t>
  </si>
  <si>
    <t>Ngô Thì Trí</t>
  </si>
  <si>
    <t>Ngô Thì Nhậm</t>
  </si>
  <si>
    <t>đường sắt</t>
  </si>
  <si>
    <t>Ngô Tử Hạ</t>
  </si>
  <si>
    <t>Ngô Trí Hòa</t>
  </si>
  <si>
    <t>Ngô Viết Hữu</t>
  </si>
  <si>
    <t>Ngô Xuân Thu</t>
  </si>
  <si>
    <t>giáp tường rào phía Tây Trường Cao đẳng Giao thông 2 (Bên trái tuyến đến hết số nhà 91)</t>
  </si>
  <si>
    <t>Nguyễn An Ninh</t>
  </si>
  <si>
    <t>Nguyễn Án</t>
  </si>
  <si>
    <t>Nguyễn Ân</t>
  </si>
  <si>
    <t>Nguyễn Bá Học</t>
  </si>
  <si>
    <t>Nguyễn Bá Lân</t>
  </si>
  <si>
    <t>Nguyễn Bá Loan</t>
  </si>
  <si>
    <t>Nguyễn Bá Ngọc</t>
  </si>
  <si>
    <t>Nguyễn Bá Phát</t>
  </si>
  <si>
    <t>Nguyễn Biểu</t>
  </si>
  <si>
    <t>Nguyễn Bình</t>
  </si>
  <si>
    <t>Nguyễn Bính</t>
  </si>
  <si>
    <t>Nguyễn Bỉnh Khiêm</t>
  </si>
  <si>
    <t>Nguyễn Cảnh Chân</t>
  </si>
  <si>
    <t>Nguyễn Cảnh Dị</t>
  </si>
  <si>
    <t>Nguyễn Cao</t>
  </si>
  <si>
    <t>Nguyễn Cao Luyện</t>
  </si>
  <si>
    <t>Nguyễn Công Hãng</t>
  </si>
  <si>
    <t>Nguyễn Công Hoan</t>
  </si>
  <si>
    <t>Nguyễn Đình Tứ</t>
  </si>
  <si>
    <t>Nguyễn Công Sáu</t>
  </si>
  <si>
    <t>Nguyễn Công Thái</t>
  </si>
  <si>
    <t>Nguyễn Công Triều</t>
  </si>
  <si>
    <t>Nguyễn Công Trứ</t>
  </si>
  <si>
    <t>Trần Hưng Đạo</t>
  </si>
  <si>
    <t>Nguyễn Cơ Thạch</t>
  </si>
  <si>
    <t>Nguyễn Cư Trinh</t>
  </si>
  <si>
    <t>Nguyễn Cửu Vân</t>
  </si>
  <si>
    <t>Nguyễn Chánh</t>
  </si>
  <si>
    <t>Nguyễn Chơn</t>
  </si>
  <si>
    <t>Nguyễn Chế Nghĩa</t>
  </si>
  <si>
    <t>Nguyễn Chí Diễu</t>
  </si>
  <si>
    <t>Trần Quốc Toản</t>
  </si>
  <si>
    <t>Nguyễn Chí Trung</t>
  </si>
  <si>
    <t>Nguyễn Chích</t>
  </si>
  <si>
    <t>Nguyễn Chu Sỹ</t>
  </si>
  <si>
    <t>Nguyễn Dục</t>
  </si>
  <si>
    <t>Nguyễn Duy</t>
  </si>
  <si>
    <t>Nguyễn Duy Cung</t>
  </si>
  <si>
    <t>Nguyễn Duy Hiệu</t>
  </si>
  <si>
    <t>Nguyễn Duy Trinh</t>
  </si>
  <si>
    <t>cổng Trường Mai Đăng Chơn</t>
  </si>
  <si>
    <t>Nguyễn Dữ</t>
  </si>
  <si>
    <t>Nguyễn Đăng</t>
  </si>
  <si>
    <t>Nguyễn Đăng Đạo</t>
  </si>
  <si>
    <t>Nguyễn Đăng Giai</t>
  </si>
  <si>
    <t>Nguyễn Đăng Tuân</t>
  </si>
  <si>
    <t>Nguyễn Đăng Tuyển</t>
  </si>
  <si>
    <t>Nguyễn Địa Lô</t>
  </si>
  <si>
    <t>Nguyễn Đình</t>
  </si>
  <si>
    <t>Nguyễn Đình Hiến</t>
  </si>
  <si>
    <t>Nguyễn Đình Hoàn</t>
  </si>
  <si>
    <t>Quách Thị Trang</t>
  </si>
  <si>
    <t>Tôn Đản đến Nguyễn Huy Tưởng - Đoạn 10,5m</t>
  </si>
  <si>
    <t>Tôn Đản đến Nguyễn Huy Tưởng - Đoạn 7,5m</t>
  </si>
  <si>
    <t>Nguyễn Đình Tựu</t>
  </si>
  <si>
    <t>Nguyễn Đình Trân</t>
  </si>
  <si>
    <t>Nguyễn Đóa</t>
  </si>
  <si>
    <t>Nguyễn Đỗ Cung</t>
  </si>
  <si>
    <t>Nguyễn Đỗ Mục</t>
  </si>
  <si>
    <t>Nguyễn Đôn Tiết</t>
  </si>
  <si>
    <t>Nguyễn Đổng Chi</t>
  </si>
  <si>
    <t>Nguyễn Đức An</t>
  </si>
  <si>
    <t>Nguyễn Đức Cảnh</t>
  </si>
  <si>
    <t>Nguyễn Đức Thiệu</t>
  </si>
  <si>
    <t>Nguyễn Đức Thuận</t>
  </si>
  <si>
    <t>Nguyễn Đức Trung</t>
  </si>
  <si>
    <t>Nguyễn Gia Thiều</t>
  </si>
  <si>
    <t>Nguyễn Gia Trí</t>
  </si>
  <si>
    <t>Nguyễn Giản Thanh</t>
  </si>
  <si>
    <t>Nguyễn Hàng</t>
  </si>
  <si>
    <t>Nguyễn Phước Tần</t>
  </si>
  <si>
    <t>Nguyễn Hàng Chi</t>
  </si>
  <si>
    <t>Võ Duy Dương</t>
  </si>
  <si>
    <t>Trương Vân Lĩnh</t>
  </si>
  <si>
    <t>Nguyễn Hanh</t>
  </si>
  <si>
    <t>Nguyễn Hành</t>
  </si>
  <si>
    <t>Nguyễn Hàm Ninh</t>
  </si>
  <si>
    <t>Nguyễn Hiền</t>
  </si>
  <si>
    <t>Nguyễn Hiến Lê</t>
  </si>
  <si>
    <t>Nguyễn Hoàng</t>
  </si>
  <si>
    <t>Hải Châu - Thanh Khê - Hòa Cường</t>
  </si>
  <si>
    <t>Nguyên Hồng</t>
  </si>
  <si>
    <t>Nguyễn Hồng Ánh</t>
  </si>
  <si>
    <t>Nguyễn Huy Lượng</t>
  </si>
  <si>
    <t>Nguyễn Huy Oánh</t>
  </si>
  <si>
    <t>Trần Tử Bình</t>
  </si>
  <si>
    <t>Nguyễn Huy Tự</t>
  </si>
  <si>
    <t>Bệnh viện Lao</t>
  </si>
  <si>
    <t>Nguyễn Hữu An</t>
  </si>
  <si>
    <t>Nguyễn Hữu Cảnh</t>
  </si>
  <si>
    <t>Nguyễn Hữu Cầu</t>
  </si>
  <si>
    <t>Nguyễn Hữu Dật</t>
  </si>
  <si>
    <t>Nguyễn Hữu Hào</t>
  </si>
  <si>
    <t>Nguyễn Hữu Tiến</t>
  </si>
  <si>
    <t>Nguyễn Hữu Thận</t>
  </si>
  <si>
    <t>Thăng Long</t>
  </si>
  <si>
    <t>Nguyễn Hữu Thông</t>
  </si>
  <si>
    <t>Nguyễn Kiều</t>
  </si>
  <si>
    <t>Nguyễn Kim</t>
  </si>
  <si>
    <t>Trần Nam Trung</t>
  </si>
  <si>
    <t>Nguyễn Khang</t>
  </si>
  <si>
    <t>Nguyễn Khánh Toàn</t>
  </si>
  <si>
    <t>Nguyễn Khả Trạc</t>
  </si>
  <si>
    <t>Nguyễn Khắc Cần</t>
  </si>
  <si>
    <t>Nguyễn Khắc Nhu</t>
  </si>
  <si>
    <t>Nguyễn Khắc Viện</t>
  </si>
  <si>
    <t>Nguyễn Khoa Chiêm</t>
  </si>
  <si>
    <t>Nguyễn Khoái</t>
  </si>
  <si>
    <t>Nguyễn Khuyến</t>
  </si>
  <si>
    <t>Nguyễn Lai</t>
  </si>
  <si>
    <t>Nguyễn Lâm</t>
  </si>
  <si>
    <t>Nguyễn Lộ Trạch</t>
  </si>
  <si>
    <t>Nguyễn Lữ</t>
  </si>
  <si>
    <t>Lạc Long Quân (kiệt số 144 Nguyễn Lương Bằng)</t>
  </si>
  <si>
    <t>Lạc Long Quân (kiệt số 146 Nguyễn Lương Bằng)</t>
  </si>
  <si>
    <t>Phan Văn Định</t>
  </si>
  <si>
    <t>Liên Chiểu - Hải Vân</t>
  </si>
  <si>
    <t>cầu Nam Ô</t>
  </si>
  <si>
    <t>Nguyễn Lý</t>
  </si>
  <si>
    <t>Nguyễn Mậu Kiến</t>
  </si>
  <si>
    <t>Nguyễn Mậu Tài</t>
  </si>
  <si>
    <t>Nguyễn Minh Chấn</t>
  </si>
  <si>
    <t>Nguyễn Minh Châu</t>
  </si>
  <si>
    <t>Nguyễn Minh Không</t>
  </si>
  <si>
    <t>Nguyễn Minh Vân</t>
  </si>
  <si>
    <t>Nguyễn Mộng Tuân</t>
  </si>
  <si>
    <t>Nguyễn Mỹ</t>
  </si>
  <si>
    <t>Nguyễn Nghiêm</t>
  </si>
  <si>
    <t>Nguyễn Nghiễm</t>
  </si>
  <si>
    <t>Nguyễn Nho Túy</t>
  </si>
  <si>
    <t>Nguyễn Như Đổ</t>
  </si>
  <si>
    <t>Đoạn 6m</t>
  </si>
  <si>
    <t>Nguyễn Như Đãi</t>
  </si>
  <si>
    <t>chân cầu vượt</t>
  </si>
  <si>
    <t>cổng chào tổ dân phố số 21 (giáp với đường lên cầu vượt)</t>
  </si>
  <si>
    <t>Nguyễn Như Hạnh</t>
  </si>
  <si>
    <t>Tiếp giáp đường sắt</t>
  </si>
  <si>
    <t>Nguyễn Nhược Pháp</t>
  </si>
  <si>
    <t>Nguyễn Phạm Tuân</t>
  </si>
  <si>
    <t>Nguyễn Phan Chánh</t>
  </si>
  <si>
    <t>Nguyễn Phẩm</t>
  </si>
  <si>
    <t>Nguyễn Phi Khanh</t>
  </si>
  <si>
    <t>Nguyễn Phong Sắc</t>
  </si>
  <si>
    <t>Nguyễn Phú Hường</t>
  </si>
  <si>
    <t>Nguyễn Phục</t>
  </si>
  <si>
    <t>Nguyễn Phước Chu</t>
  </si>
  <si>
    <t>Nguyễn Phước Nguyên</t>
  </si>
  <si>
    <t>Nguyễn Phước Thái</t>
  </si>
  <si>
    <t>Nguyễn Quang Bích</t>
  </si>
  <si>
    <t>Nguyễn Quang Chung</t>
  </si>
  <si>
    <t>Nguyễn Quang Diêu</t>
  </si>
  <si>
    <t>Nguyễn Quang Lâm</t>
  </si>
  <si>
    <t>Nguyễn Quốc Trị</t>
  </si>
  <si>
    <t>Nguyễn Quý Anh</t>
  </si>
  <si>
    <t>Nguyễn Quý Cảnh</t>
  </si>
  <si>
    <t>Nguyễn Quý Đức</t>
  </si>
  <si>
    <t>Nguyễn Quyền</t>
  </si>
  <si>
    <t>Nguyễn Sáng</t>
  </si>
  <si>
    <t>Nguyễn Sắc Kim</t>
  </si>
  <si>
    <t>Nguyễn Sơn</t>
  </si>
  <si>
    <t>Nguyễn Sơn Hà</t>
  </si>
  <si>
    <t>Nguyễn Sơn Trà</t>
  </si>
  <si>
    <t>Nguyễn Súy</t>
  </si>
  <si>
    <t>Nguyễn Tạo</t>
  </si>
  <si>
    <t>Đường tránh Hải Vân - Túy Loan</t>
  </si>
  <si>
    <t>Hết địa phận phường Liên Chiểu</t>
  </si>
  <si>
    <t>cầu Phú Lộc</t>
  </si>
  <si>
    <t>Tôn Thất Đạm</t>
  </si>
  <si>
    <t>2 bên cầu Thuận Phước nối với đường Như Nguyệt</t>
  </si>
  <si>
    <t>Nguyễn Tuân</t>
  </si>
  <si>
    <t>Nguyễn Tuấn Thiện</t>
  </si>
  <si>
    <t>Nguyễn Tuyển</t>
  </si>
  <si>
    <t>Nguyễn Tư Giản</t>
  </si>
  <si>
    <t>Nguyễn Thái Bình</t>
  </si>
  <si>
    <t>Nguyễn Thái Học</t>
  </si>
  <si>
    <t>Nguyễn Thành Hãn</t>
  </si>
  <si>
    <t>Nguyễn Thành Long</t>
  </si>
  <si>
    <t>Nguyễn Thanh Năm</t>
  </si>
  <si>
    <t>Nguyễn Thành Ý</t>
  </si>
  <si>
    <t>Nguyễn Thần Hiến</t>
  </si>
  <si>
    <t>Nguyễn Thế Kỷ</t>
  </si>
  <si>
    <t>Nguyễn Thế Lịch</t>
  </si>
  <si>
    <t>Nguyễn Thế Lộc</t>
  </si>
  <si>
    <t>Nguyễn Thi</t>
  </si>
  <si>
    <t>Nguyễn Thị Ba</t>
  </si>
  <si>
    <t>Nguyễn Thị Bảy</t>
  </si>
  <si>
    <t>Nguyễn Thị Cận</t>
  </si>
  <si>
    <t>Nguyễn Thị Định</t>
  </si>
  <si>
    <t>Nguyễn Thị Hồng</t>
  </si>
  <si>
    <t>Quang Trung</t>
  </si>
  <si>
    <t>Nguyễn Thị Sáu</t>
  </si>
  <si>
    <t>Nguyễn Thị Thập</t>
  </si>
  <si>
    <t>Nguyễn Thiên Tích</t>
  </si>
  <si>
    <t>Nguyễn Thiện Kế</t>
  </si>
  <si>
    <t>Nguyễn Thiện Thuật</t>
  </si>
  <si>
    <t>Nguyễn Thiếp</t>
  </si>
  <si>
    <t>Nguyễn Thông</t>
  </si>
  <si>
    <t>Nguyễn Thuật</t>
  </si>
  <si>
    <t>Nguyễn Thúy</t>
  </si>
  <si>
    <t>Nguyễn Thức Đường</t>
  </si>
  <si>
    <t>Nguyễn Thức Tự</t>
  </si>
  <si>
    <t>Nguyễn Thượng Hiền</t>
  </si>
  <si>
    <t>Nguyễn Trác</t>
  </si>
  <si>
    <t>Nguyễn Trãi</t>
  </si>
  <si>
    <t>Đoạn có dải phân cách</t>
  </si>
  <si>
    <t>Đoạn không có dải phân cách</t>
  </si>
  <si>
    <t>Nguyễn Triệu Luật</t>
  </si>
  <si>
    <t>Nguyễn Trọng Hợp</t>
  </si>
  <si>
    <t>Nguyễn Trọng Nghĩa</t>
  </si>
  <si>
    <t>Nguyễn Trung Ngạn</t>
  </si>
  <si>
    <t>Nguyễn Trực</t>
  </si>
  <si>
    <t>Nguyễn Trường Tộ</t>
  </si>
  <si>
    <t>Nguyễn Văn Bổng</t>
  </si>
  <si>
    <t>hết nhà số 46 - Phía không có đường sắt</t>
  </si>
  <si>
    <t>hết nhà số 46 - Phía có đường sắt</t>
  </si>
  <si>
    <t>nhà số 46</t>
  </si>
  <si>
    <t>đường vào chợ Kim Liên (đường vào trường THCS Thái Bình)</t>
  </si>
  <si>
    <t>cầu Trắng</t>
  </si>
  <si>
    <t>chân đèo Hải Vân</t>
  </si>
  <si>
    <t>Nguyễn Văn Giáp</t>
  </si>
  <si>
    <t>Nguyễn Văn Huề</t>
  </si>
  <si>
    <t>Phạm Tứ</t>
  </si>
  <si>
    <t>Nguyễn Văn Hưởng</t>
  </si>
  <si>
    <t>Trạm thu phí phía Bắc Sân Bay</t>
  </si>
  <si>
    <t>Nguyễn Văn Ngọc</t>
  </si>
  <si>
    <t>Nguyễn Văn Nguyễn</t>
  </si>
  <si>
    <t>Nguyễn Văn Phương</t>
  </si>
  <si>
    <t>Nguyễn Văn Siêu</t>
  </si>
  <si>
    <t>Nguyễn Văn Tạo</t>
  </si>
  <si>
    <t>Nguyễn Văn Tấn</t>
  </si>
  <si>
    <t>Phù Đổng</t>
  </si>
  <si>
    <t>Nguyễn Văn Tố</t>
  </si>
  <si>
    <t>Thủ Khoa Huân</t>
  </si>
  <si>
    <t>An Hải - Ngũ Hành Sơn</t>
  </si>
  <si>
    <t>Nguyễn Văn Thông</t>
  </si>
  <si>
    <t>Cổng khu EuroVillage</t>
  </si>
  <si>
    <t>Tôn Thất Dương Kỵ</t>
  </si>
  <si>
    <t>Vũ Xuân Thiều</t>
  </si>
  <si>
    <t>Nguyễn Văn Thủ</t>
  </si>
  <si>
    <t>Nguyễn Văn Trỗi</t>
  </si>
  <si>
    <t>Đoạn thuộc địa phận phường Hòa Cường</t>
  </si>
  <si>
    <t>Đoạn thuộc địa phận phường An Hải</t>
  </si>
  <si>
    <t>Nguyễn Văn Tỵ</t>
  </si>
  <si>
    <t>Nguyễn Văn Vĩnh</t>
  </si>
  <si>
    <t>Nguyễn Văn Xuân</t>
  </si>
  <si>
    <t>Nguyễn Viết Xuân</t>
  </si>
  <si>
    <t>Nguyễn Xí</t>
  </si>
  <si>
    <t>Nguyễn Xiển</t>
  </si>
  <si>
    <t>Nguyễn Xuân Hữu</t>
  </si>
  <si>
    <t>Nguyễn Xuân Khoát</t>
  </si>
  <si>
    <t>Nguyễn Xuân Nhĩ</t>
  </si>
  <si>
    <t>Nguyễn Xuân Ôn</t>
  </si>
  <si>
    <t>Nhân Hòa 1</t>
  </si>
  <si>
    <t>Nhân Hòa 2</t>
  </si>
  <si>
    <t>Nhân Hòa 3</t>
  </si>
  <si>
    <t>Nhân Hòa 4</t>
  </si>
  <si>
    <t>Nhân Hòa 5</t>
  </si>
  <si>
    <t>Nhân Hòa 6</t>
  </si>
  <si>
    <t>Nhân Hòa 7</t>
  </si>
  <si>
    <t>Nhân Hòa 8</t>
  </si>
  <si>
    <t>Nhân Hòa 9</t>
  </si>
  <si>
    <t>Nhất Chi Mai</t>
  </si>
  <si>
    <t>Nhơn Hòa 1</t>
  </si>
  <si>
    <t>Nhơn Hòa 2</t>
  </si>
  <si>
    <t>Nhơn Hòa 3</t>
  </si>
  <si>
    <t>Nhơn Hòa 4</t>
  </si>
  <si>
    <t>Nhơn Hòa 5</t>
  </si>
  <si>
    <t>Nhơn Hòa 6</t>
  </si>
  <si>
    <t>Nhơn Hòa 7</t>
  </si>
  <si>
    <t>Nhơn Hòa 8</t>
  </si>
  <si>
    <t>Nhơn Hòa 9</t>
  </si>
  <si>
    <t>Nhơn Hòa 10</t>
  </si>
  <si>
    <t>Nhơn Hòa 11</t>
  </si>
  <si>
    <t>Nhơn Hòa 12</t>
  </si>
  <si>
    <t>Nhơn Hòa 14</t>
  </si>
  <si>
    <t>Nhơn Hòa 15</t>
  </si>
  <si>
    <t>Nhơn Hòa 16</t>
  </si>
  <si>
    <t>Nhơn Hòa 17</t>
  </si>
  <si>
    <t>Nhơn Hòa 18</t>
  </si>
  <si>
    <t>Nhơn Hòa 19</t>
  </si>
  <si>
    <t>Nhơn Hòa 20</t>
  </si>
  <si>
    <t>Nhơn Hòa 21</t>
  </si>
  <si>
    <t>Nhơn Hòa 22</t>
  </si>
  <si>
    <t>Nhơn Hòa 23</t>
  </si>
  <si>
    <t>Nhơn Hòa Phước 1</t>
  </si>
  <si>
    <t>Nhơn Hòa Phước 2</t>
  </si>
  <si>
    <t>Nhơn Hòa Phước 3</t>
  </si>
  <si>
    <t>Nhơn Hòa Xuân</t>
  </si>
  <si>
    <t>cầu Cẩm Lệ</t>
  </si>
  <si>
    <t>Ống Khế 1</t>
  </si>
  <si>
    <t>Ống Khế 2</t>
  </si>
  <si>
    <t>Ống Khế 3</t>
  </si>
  <si>
    <t>Ống Khế 4</t>
  </si>
  <si>
    <t>Ống Khế 5</t>
  </si>
  <si>
    <t>Ống Khế 6</t>
  </si>
  <si>
    <t>Phạm Bành</t>
  </si>
  <si>
    <t>Phạm Bằng</t>
  </si>
  <si>
    <t>Phạm Công Trứ</t>
  </si>
  <si>
    <t>Phạm Cự Lượng</t>
  </si>
  <si>
    <t>Phạm Duy Tốn</t>
  </si>
  <si>
    <t>Phạm Đình Hổ</t>
  </si>
  <si>
    <t>Phạm Đôn Lễ</t>
  </si>
  <si>
    <t>Phạm Đức Nam</t>
  </si>
  <si>
    <t>Phạm Hồng Thái</t>
  </si>
  <si>
    <t>Phan Châu Trinh</t>
  </si>
  <si>
    <t>Yên Bái</t>
  </si>
  <si>
    <t>Đoạn 5,5m x 2</t>
  </si>
  <si>
    <t>Phạm Hữu Nhật</t>
  </si>
  <si>
    <t>Phạm Kiệt</t>
  </si>
  <si>
    <t>Phạm Khiêm Ích</t>
  </si>
  <si>
    <t>Phạm Nổi</t>
  </si>
  <si>
    <t>Phạm Ngọc Mậu</t>
  </si>
  <si>
    <t>Phạm Ngọc Thạch</t>
  </si>
  <si>
    <t>Phạm Ngũ Lão</t>
  </si>
  <si>
    <t>Phạm Như Hiền</t>
  </si>
  <si>
    <t>Phạm Nhữ Tăng</t>
  </si>
  <si>
    <t>Phạm Như Xương</t>
  </si>
  <si>
    <t>Phạm Phú Tiết</t>
  </si>
  <si>
    <t>Phạm Phú Thứ</t>
  </si>
  <si>
    <t>Phạm Quang Ảnh</t>
  </si>
  <si>
    <t>Phạm Quý Thích</t>
  </si>
  <si>
    <t>Phạm Sư Mạnh</t>
  </si>
  <si>
    <t>Phạm Tu</t>
  </si>
  <si>
    <t>Phạm Tuấn Tài</t>
  </si>
  <si>
    <t xml:space="preserve">Đoạn 10,5m </t>
  </si>
  <si>
    <t xml:space="preserve">Đoạn 7,5m </t>
  </si>
  <si>
    <t>Phạm Thận Duật</t>
  </si>
  <si>
    <t>Phạm Thế Hiển</t>
  </si>
  <si>
    <t>Phạm Thị Lam Anh</t>
  </si>
  <si>
    <t>Phạm Thiều</t>
  </si>
  <si>
    <t>Phạm Văn Bạch</t>
  </si>
  <si>
    <t>Phạm Văn Nghị</t>
  </si>
  <si>
    <t>Phạm Văn Ngôn</t>
  </si>
  <si>
    <t>Phạm Văn Tráng</t>
  </si>
  <si>
    <t>Phạm Viết Chánh</t>
  </si>
  <si>
    <t>Phạm Vinh</t>
  </si>
  <si>
    <t>Phạm Xuân Ẩn</t>
  </si>
  <si>
    <t>Phan Anh</t>
  </si>
  <si>
    <t>Phan Bá Phiến</t>
  </si>
  <si>
    <t>Phan Bá Vành</t>
  </si>
  <si>
    <t>Phan Bôi</t>
  </si>
  <si>
    <t>Phan Bội Châu</t>
  </si>
  <si>
    <t>Phan Du</t>
  </si>
  <si>
    <t>Phan Đình Giót</t>
  </si>
  <si>
    <t>Phan Đình Phùng</t>
  </si>
  <si>
    <t>Phan Đình Thông</t>
  </si>
  <si>
    <t>Phan Hành Sơn</t>
  </si>
  <si>
    <t>Phan Hoan</t>
  </si>
  <si>
    <t>Phan Huy Chú</t>
  </si>
  <si>
    <t>Phan Huy Ích</t>
  </si>
  <si>
    <t>Phan Huy Ôn</t>
  </si>
  <si>
    <t>Phan Huy Thực</t>
  </si>
  <si>
    <t>Phan Huỳnh Điểu</t>
  </si>
  <si>
    <t>Phan Kế Bính</t>
  </si>
  <si>
    <t>Phan Khoang</t>
  </si>
  <si>
    <t>Phan Khôi</t>
  </si>
  <si>
    <t>Phan Liêm</t>
  </si>
  <si>
    <t>Phan Ngọc Nhân</t>
  </si>
  <si>
    <t>Phan Nhu</t>
  </si>
  <si>
    <t>Phan Phu Tiên</t>
  </si>
  <si>
    <t>Phan Quang Định</t>
  </si>
  <si>
    <t>Phan Sĩ Thực</t>
  </si>
  <si>
    <t>Phan Thêm</t>
  </si>
  <si>
    <t>Phan Tòng</t>
  </si>
  <si>
    <t>Phan Tôn</t>
  </si>
  <si>
    <t>Phan Tốn</t>
  </si>
  <si>
    <t>Phan Thao</t>
  </si>
  <si>
    <t>Phan Thị Nể</t>
  </si>
  <si>
    <t>Phan Thúc Duyện</t>
  </si>
  <si>
    <t>Phan Thúc Trực</t>
  </si>
  <si>
    <t>Phan Triêm</t>
  </si>
  <si>
    <t>Phan Trọng Tuệ</t>
  </si>
  <si>
    <t>Phan Văn Đáng</t>
  </si>
  <si>
    <t>Phan Văn Đạt</t>
  </si>
  <si>
    <t>Phan Văn Hớn</t>
  </si>
  <si>
    <t>Phan Văn Thuật</t>
  </si>
  <si>
    <t>Phan Văn Trị</t>
  </si>
  <si>
    <t>Phan Văn Trường</t>
  </si>
  <si>
    <t>Phan Xích Long</t>
  </si>
  <si>
    <t>Phần Lăng 1</t>
  </si>
  <si>
    <t>Phần Lăng 2</t>
  </si>
  <si>
    <t>Phần Lăng 3</t>
  </si>
  <si>
    <t>Phần Lăng 4</t>
  </si>
  <si>
    <t>Phần Lăng 5</t>
  </si>
  <si>
    <t>Phần Lăng 6</t>
  </si>
  <si>
    <t>Phần Lăng 7</t>
  </si>
  <si>
    <t>Phần Lăng 8</t>
  </si>
  <si>
    <t>Phần Lăng 9</t>
  </si>
  <si>
    <t>Phần Lăng 10</t>
  </si>
  <si>
    <t>Phần Lăng 11</t>
  </si>
  <si>
    <t>Phần Lăng 12</t>
  </si>
  <si>
    <t>Phần Lăng 14</t>
  </si>
  <si>
    <t>Phần Lăng 15</t>
  </si>
  <si>
    <t>Phần Lăng 16</t>
  </si>
  <si>
    <t>Phần Lăng 17</t>
  </si>
  <si>
    <t>Phần Lăng 18</t>
  </si>
  <si>
    <t>Phần Lăng 19</t>
  </si>
  <si>
    <t>Phi Bình 1</t>
  </si>
  <si>
    <t>Phi Bình 2</t>
  </si>
  <si>
    <t>Phi Bình 3</t>
  </si>
  <si>
    <t>Phi Bình 4</t>
  </si>
  <si>
    <t>Phi Bình 5</t>
  </si>
  <si>
    <t>Phi Bình 6</t>
  </si>
  <si>
    <t>Phi Bình 7</t>
  </si>
  <si>
    <t>Phi Bình 8</t>
  </si>
  <si>
    <t>Phó Đức Chính</t>
  </si>
  <si>
    <t>Nhà số 43</t>
  </si>
  <si>
    <t>Phong Bắc 1</t>
  </si>
  <si>
    <t>Phong Bắc 2</t>
  </si>
  <si>
    <t>Phong Bắc 3</t>
  </si>
  <si>
    <t>Phong Bắc 4</t>
  </si>
  <si>
    <t>Phong Bắc 5</t>
  </si>
  <si>
    <t>Phong Bắc 6</t>
  </si>
  <si>
    <t>Phong Bắc 7</t>
  </si>
  <si>
    <t>Phong Bắc 8</t>
  </si>
  <si>
    <t>Phong Bắc 9</t>
  </si>
  <si>
    <t>Phong Bắc 10</t>
  </si>
  <si>
    <t>Phong Bắc 11</t>
  </si>
  <si>
    <t>Phong Bắc 12</t>
  </si>
  <si>
    <t>Phong Bắc 14</t>
  </si>
  <si>
    <t>Phong Bắc 15</t>
  </si>
  <si>
    <t>Phong Bắc 16</t>
  </si>
  <si>
    <t>Phong Bắc 17</t>
  </si>
  <si>
    <t>Phong Bắc 18</t>
  </si>
  <si>
    <t>Phong Bắc 19</t>
  </si>
  <si>
    <t>Phong Bắc 20</t>
  </si>
  <si>
    <t>Phú Lộc 1</t>
  </si>
  <si>
    <t>Phú Lộc 2</t>
  </si>
  <si>
    <t>Phú Lộc 3</t>
  </si>
  <si>
    <t>Phú Lộc 4</t>
  </si>
  <si>
    <t>Phú Lộc 5</t>
  </si>
  <si>
    <t>Phú Lộc 6</t>
  </si>
  <si>
    <t>Phú Lộc 7</t>
  </si>
  <si>
    <t>Phú Lộc 8</t>
  </si>
  <si>
    <t>Phú Lộc 9</t>
  </si>
  <si>
    <t>Phú Lộc 10</t>
  </si>
  <si>
    <t>Phú Lộc 11</t>
  </si>
  <si>
    <t>Phú Lộc 12</t>
  </si>
  <si>
    <t>Phú Lộc 14</t>
  </si>
  <si>
    <t>Phú Lộc 15</t>
  </si>
  <si>
    <t>Phú Lộc 16</t>
  </si>
  <si>
    <t>Phú Lộc 17</t>
  </si>
  <si>
    <t>Phú Lộc 18</t>
  </si>
  <si>
    <t>Phú Lộc 19</t>
  </si>
  <si>
    <t>Phú Lộc 20</t>
  </si>
  <si>
    <t>Phú Lộc 21</t>
  </si>
  <si>
    <t>Phú Lộc 22</t>
  </si>
  <si>
    <t>Phú Thạnh 1</t>
  </si>
  <si>
    <t>Phú Thạnh 2</t>
  </si>
  <si>
    <t>Phú Thạnh 3</t>
  </si>
  <si>
    <t>Phú Thạnh 4</t>
  </si>
  <si>
    <t>Phú Thạnh 5</t>
  </si>
  <si>
    <t>Phú Thạnh 6</t>
  </si>
  <si>
    <t>Phú Thạnh 7</t>
  </si>
  <si>
    <t>Phú Thạnh 8</t>
  </si>
  <si>
    <t>Phú Thạnh 9</t>
  </si>
  <si>
    <t>Phú Thạnh 10</t>
  </si>
  <si>
    <t>Phú Xuân 1</t>
  </si>
  <si>
    <t>Phú Xuân 2</t>
  </si>
  <si>
    <t>Phú Xuân 3</t>
  </si>
  <si>
    <t>Phú Xuân 4</t>
  </si>
  <si>
    <t>Phú Xuân 5</t>
  </si>
  <si>
    <t>Phú Xuân 6</t>
  </si>
  <si>
    <t>Phú Xuân 7</t>
  </si>
  <si>
    <t>Phú Xuân 8</t>
  </si>
  <si>
    <t>Phú Xuân 9</t>
  </si>
  <si>
    <t>Phục Đán</t>
  </si>
  <si>
    <t>Phùng Chí Kiên</t>
  </si>
  <si>
    <t>Phùng Khắc Khoan</t>
  </si>
  <si>
    <t>Phùng Tá Chu</t>
  </si>
  <si>
    <t>Phước Hòa 1</t>
  </si>
  <si>
    <t>Phước Hòa 2</t>
  </si>
  <si>
    <t>Phước Hòa 3</t>
  </si>
  <si>
    <t>Phước Hòa 4</t>
  </si>
  <si>
    <t>Phước Hòa 5</t>
  </si>
  <si>
    <t>Phước Hòa 6</t>
  </si>
  <si>
    <t>Phước Lý 1</t>
  </si>
  <si>
    <t>Phước Lý 2</t>
  </si>
  <si>
    <t>Phước Lý 3</t>
  </si>
  <si>
    <t>Phước Lý 4</t>
  </si>
  <si>
    <t>Phước Lý 5</t>
  </si>
  <si>
    <t>Phước Lý 6</t>
  </si>
  <si>
    <t>Phước Lý 7</t>
  </si>
  <si>
    <t>Phước Lý 8</t>
  </si>
  <si>
    <t>Phước Lý 9</t>
  </si>
  <si>
    <t>Phước Lý 10</t>
  </si>
  <si>
    <t>Phước Lý 11</t>
  </si>
  <si>
    <t>Phước Lý 12</t>
  </si>
  <si>
    <t>Phước Lý 14</t>
  </si>
  <si>
    <t>Phước Lý 15</t>
  </si>
  <si>
    <t>Phước Lý 16</t>
  </si>
  <si>
    <t>Phước Lý 17</t>
  </si>
  <si>
    <t>Phước Lý 18</t>
  </si>
  <si>
    <t>Phước Lý 19</t>
  </si>
  <si>
    <t>Phước Lý 20</t>
  </si>
  <si>
    <t>Phước Lý 21</t>
  </si>
  <si>
    <t>Phước Lý 22</t>
  </si>
  <si>
    <t>Phước Mỹ 1</t>
  </si>
  <si>
    <t>Phước Mỹ 2</t>
  </si>
  <si>
    <t>Phước Mỹ 3</t>
  </si>
  <si>
    <t>Phước Mỹ 4</t>
  </si>
  <si>
    <t>Phước Tường 1</t>
  </si>
  <si>
    <t>Phước Tường 2</t>
  </si>
  <si>
    <t>Phước Tường 3</t>
  </si>
  <si>
    <t>Phước Tường 4</t>
  </si>
  <si>
    <t>Phước Tường 5</t>
  </si>
  <si>
    <t>Phước Tường 6</t>
  </si>
  <si>
    <t>Phước Tường 7</t>
  </si>
  <si>
    <t>Phước Tường 8</t>
  </si>
  <si>
    <t>Phước Tường 9</t>
  </si>
  <si>
    <t>Phước Tường 10</t>
  </si>
  <si>
    <t>Phước Tường 11</t>
  </si>
  <si>
    <t>Phước Tường 12</t>
  </si>
  <si>
    <t>Phước Tường 14</t>
  </si>
  <si>
    <t>Phước Tường 15</t>
  </si>
  <si>
    <t>Phước Tường 16</t>
  </si>
  <si>
    <t>Phước Trường 1</t>
  </si>
  <si>
    <t>Phước Trường 2</t>
  </si>
  <si>
    <t>Phước Trường 3</t>
  </si>
  <si>
    <t>Phước Trường 4</t>
  </si>
  <si>
    <t>Phước Trường 5</t>
  </si>
  <si>
    <t>Phước Trường 6</t>
  </si>
  <si>
    <t>Phước Trường 7</t>
  </si>
  <si>
    <t>Phước Trường 8</t>
  </si>
  <si>
    <t>Phước Trường 9</t>
  </si>
  <si>
    <t>Phước Trường 10</t>
  </si>
  <si>
    <t>Phước Trường 11</t>
  </si>
  <si>
    <t>Phước Trường 12</t>
  </si>
  <si>
    <t>Phước Trường 14</t>
  </si>
  <si>
    <t>Phước Trường 15</t>
  </si>
  <si>
    <t>Phước Trường 16</t>
  </si>
  <si>
    <t>Phước Trường 17</t>
  </si>
  <si>
    <t>Quách Xân</t>
  </si>
  <si>
    <t>Quán Khái 1</t>
  </si>
  <si>
    <t>Quán Khái 2</t>
  </si>
  <si>
    <t>Quán Khái 3</t>
  </si>
  <si>
    <t>Quán Khái 4</t>
  </si>
  <si>
    <t>Quán Khái 5</t>
  </si>
  <si>
    <t>Quán Khái 6</t>
  </si>
  <si>
    <t>Quán Khái 7</t>
  </si>
  <si>
    <t>Quán Khái 8</t>
  </si>
  <si>
    <t>Quán Khái 9</t>
  </si>
  <si>
    <t>Quán Khái 10</t>
  </si>
  <si>
    <t>Quán Khái 11</t>
  </si>
  <si>
    <t>Quán Khái 12</t>
  </si>
  <si>
    <t>Quang Dũng</t>
  </si>
  <si>
    <t>Quang Thành 1</t>
  </si>
  <si>
    <t>Quang Thành 2</t>
  </si>
  <si>
    <t>Quảng Nam</t>
  </si>
  <si>
    <t xml:space="preserve">Đoạn 20m </t>
  </si>
  <si>
    <t>Quy Mỹ</t>
  </si>
  <si>
    <t>Song Hào</t>
  </si>
  <si>
    <t>Sơn Thủy 1</t>
  </si>
  <si>
    <t>Sơn Thủy 2</t>
  </si>
  <si>
    <t>Sơn Thủy 3</t>
  </si>
  <si>
    <t>Sơn Thủy 4</t>
  </si>
  <si>
    <t>Sơn Thủy 5</t>
  </si>
  <si>
    <t>Sơn Thủy 6</t>
  </si>
  <si>
    <t>Sơn Thủy 7</t>
  </si>
  <si>
    <t>Sơn Thủy 8</t>
  </si>
  <si>
    <t>Sơn Thủy 9</t>
  </si>
  <si>
    <t>Sơn Thủy 10</t>
  </si>
  <si>
    <t>Sơn Thủy 11</t>
  </si>
  <si>
    <t>Sơn Thủy 12</t>
  </si>
  <si>
    <t>Sơn Thủy Đông 1</t>
  </si>
  <si>
    <t>Sơn Thủy Đông 2</t>
  </si>
  <si>
    <t>Sơn Thủy Đông 3</t>
  </si>
  <si>
    <t>Sơn Thủy Đông 4</t>
  </si>
  <si>
    <t>Suối Đá 1</t>
  </si>
  <si>
    <t>Suối Đá 2</t>
  </si>
  <si>
    <t>Suối Đá 3</t>
  </si>
  <si>
    <t>Suối Lương</t>
  </si>
  <si>
    <t>Sử Hy Nhan</t>
  </si>
  <si>
    <t>Sư Vạn Hạnh</t>
  </si>
  <si>
    <t>Chùa Quan Thế Âm</t>
  </si>
  <si>
    <t>Sương Nguyệt Anh</t>
  </si>
  <si>
    <t>Tạ Hiện</t>
  </si>
  <si>
    <t>Tạ Mỹ Duật</t>
  </si>
  <si>
    <t>Tạ Quang Bửu</t>
  </si>
  <si>
    <t>Tản Đà</t>
  </si>
  <si>
    <t>Tăng Bạt Hổ</t>
  </si>
  <si>
    <t>Tân An 1</t>
  </si>
  <si>
    <t>Tân An 2</t>
  </si>
  <si>
    <t>Tân An 3</t>
  </si>
  <si>
    <t>Tân An 4</t>
  </si>
  <si>
    <t>Tân Hòa 1</t>
  </si>
  <si>
    <t>Tân Hòa 2</t>
  </si>
  <si>
    <t>Tân Hòa 3</t>
  </si>
  <si>
    <t>Tân Hòa 4</t>
  </si>
  <si>
    <t>Tân Hòa 5</t>
  </si>
  <si>
    <t>Tân Hòa 6</t>
  </si>
  <si>
    <t>Tân Hòa 7</t>
  </si>
  <si>
    <t>Tân Hòa 8</t>
  </si>
  <si>
    <t>Tân Hòa 9</t>
  </si>
  <si>
    <t>Tân Hòa 10</t>
  </si>
  <si>
    <t>Tân Lập 1</t>
  </si>
  <si>
    <t>Tân Lập 2</t>
  </si>
  <si>
    <t>Tân Lưu</t>
  </si>
  <si>
    <t>Tân Phú 1</t>
  </si>
  <si>
    <t>Tân Phú 2</t>
  </si>
  <si>
    <t>Tân Thái 1</t>
  </si>
  <si>
    <t>Tân Thái 2</t>
  </si>
  <si>
    <t>Tân Thái 3</t>
  </si>
  <si>
    <t>Tân Thái 4</t>
  </si>
  <si>
    <t>Tân Thái 5</t>
  </si>
  <si>
    <t>Tân Thái 6</t>
  </si>
  <si>
    <t>Tân Thái 7</t>
  </si>
  <si>
    <t>Tân Thái 8</t>
  </si>
  <si>
    <t>Tân Thái 9</t>
  </si>
  <si>
    <t>Tân Thái 10</t>
  </si>
  <si>
    <t>Tân Thuận</t>
  </si>
  <si>
    <t>Tân Trà</t>
  </si>
  <si>
    <t>Tân Trào</t>
  </si>
  <si>
    <t>Tây Sơn</t>
  </si>
  <si>
    <t>Tiên Sơn 1</t>
  </si>
  <si>
    <t>Tiên Sơn 2</t>
  </si>
  <si>
    <t>Tiên Sơn 3</t>
  </si>
  <si>
    <t>Tiên Sơn 4</t>
  </si>
  <si>
    <t>Tiên Sơn 5</t>
  </si>
  <si>
    <t>Tiên Sơn 6</t>
  </si>
  <si>
    <t>Tiên Sơn 7</t>
  </si>
  <si>
    <t>Tiên Sơn 8</t>
  </si>
  <si>
    <t>Tiên Sơn 9</t>
  </si>
  <si>
    <t>Tiên Sơn 11</t>
  </si>
  <si>
    <t>Tiên Sơn 12</t>
  </si>
  <si>
    <t>Tiên Sơn 14</t>
  </si>
  <si>
    <t>Tiên Sơn 15</t>
  </si>
  <si>
    <t>Tiên Sơn 16</t>
  </si>
  <si>
    <t>Tiên Sơn 17</t>
  </si>
  <si>
    <t>Tiên Sơn 18</t>
  </si>
  <si>
    <t>Tiên Sơn 19</t>
  </si>
  <si>
    <t>Tiên Sơn 20</t>
  </si>
  <si>
    <t>Tô Hiến Thành</t>
  </si>
  <si>
    <t>Tô Hiệu</t>
  </si>
  <si>
    <t>Tố Hữu</t>
  </si>
  <si>
    <t>Tô Ngọc Vân</t>
  </si>
  <si>
    <t>Tô Vĩnh Diện</t>
  </si>
  <si>
    <t>Trường THCS Nguyễn Công Trứ</t>
  </si>
  <si>
    <t>Trường tiểu học Thái Thị Bôi</t>
  </si>
  <si>
    <t>Đường vào kho bom (CK55)</t>
  </si>
  <si>
    <t>An Khê - Cẩm Lệ</t>
  </si>
  <si>
    <t>Hồng Thái - Yên Thế</t>
  </si>
  <si>
    <t>cầu Đa Cô</t>
  </si>
  <si>
    <t>Đoạn 2 bên cầu vượt (từ Hồng Thái đến Nguyễn Như Hạnh và từ Yên Thế đến Tôn Đản)</t>
  </si>
  <si>
    <t>Đoạn 2 bên cầu vượt còn lại</t>
  </si>
  <si>
    <t>Tôn Quang Phiệt</t>
  </si>
  <si>
    <t>Tôn Thất Tùng</t>
  </si>
  <si>
    <t>Tôn Thất Thiệp</t>
  </si>
  <si>
    <t>Tôn Thất Thuyết</t>
  </si>
  <si>
    <t>Tống Duy Tân</t>
  </si>
  <si>
    <t>Tống Phước Phổ</t>
  </si>
  <si>
    <t>Tốt Động</t>
  </si>
  <si>
    <t>Tú Mỡ</t>
  </si>
  <si>
    <t>Tú Quỳ</t>
  </si>
  <si>
    <t>Tuệ Tĩnh</t>
  </si>
  <si>
    <t>Tùng Lâm 1</t>
  </si>
  <si>
    <t>Tùng Lâm 2</t>
  </si>
  <si>
    <t>Tùng Lâm 3</t>
  </si>
  <si>
    <t>Tùng Lâm 4</t>
  </si>
  <si>
    <t>Tùng Lâm 5</t>
  </si>
  <si>
    <t>Tùng Lâm 6</t>
  </si>
  <si>
    <t>Tùng Lâm 7</t>
  </si>
  <si>
    <t>Tùng Lâm 8</t>
  </si>
  <si>
    <t>Tùng Lâm 9</t>
  </si>
  <si>
    <t>Tùng Lâm 10</t>
  </si>
  <si>
    <t>Tùng Thiện Vương</t>
  </si>
  <si>
    <t>Tuy Lý Vương</t>
  </si>
  <si>
    <t>Từ Giấy</t>
  </si>
  <si>
    <t>Thạch Lam</t>
  </si>
  <si>
    <t>Thạch Sơn 1</t>
  </si>
  <si>
    <t>Thạch Sơn 2</t>
  </si>
  <si>
    <t>Thạch Sơn 3</t>
  </si>
  <si>
    <t>Thạch Sơn 4</t>
  </si>
  <si>
    <t>Thạch Sơn 5</t>
  </si>
  <si>
    <t>Thạch Sơn 6</t>
  </si>
  <si>
    <t>Thạch Sơn 7</t>
  </si>
  <si>
    <t>Thái Phiên</t>
  </si>
  <si>
    <t>Thái Thị Bôi</t>
  </si>
  <si>
    <t>Thái Văn A</t>
  </si>
  <si>
    <t>Thái Văn Lung</t>
  </si>
  <si>
    <t>Thâm Tâm</t>
  </si>
  <si>
    <t>Thanh Duyên</t>
  </si>
  <si>
    <t>Thành Điện Hải</t>
  </si>
  <si>
    <t>Thanh Hải</t>
  </si>
  <si>
    <t>Thanh Hóa</t>
  </si>
  <si>
    <t>Thanh Huy 1</t>
  </si>
  <si>
    <t>Thanh Huy 2</t>
  </si>
  <si>
    <t>Thanh Huy 3</t>
  </si>
  <si>
    <t>Thanh Khê 6</t>
  </si>
  <si>
    <t>Thanh Long</t>
  </si>
  <si>
    <t>Thanh Lương 1</t>
  </si>
  <si>
    <t>Thanh Lương 2</t>
  </si>
  <si>
    <t>Thanh Lương 3</t>
  </si>
  <si>
    <t>Thanh Lương 4</t>
  </si>
  <si>
    <t>Thanh Lương 5</t>
  </si>
  <si>
    <t>Thanh Lương 6</t>
  </si>
  <si>
    <t>Thanh Lương 7</t>
  </si>
  <si>
    <t>Thanh Lương 8</t>
  </si>
  <si>
    <t>Thanh Lương 9</t>
  </si>
  <si>
    <t>Thanh Lương 10</t>
  </si>
  <si>
    <t>Thanh Lương 11</t>
  </si>
  <si>
    <t>Thanh Lương 12</t>
  </si>
  <si>
    <t>Thanh Lương 14</t>
  </si>
  <si>
    <t>Thanh Lương 15</t>
  </si>
  <si>
    <t>Thanh Lương 16</t>
  </si>
  <si>
    <t>Thanh Lương 17</t>
  </si>
  <si>
    <t>Thanh Lương 18</t>
  </si>
  <si>
    <t>Thanh Lương 19</t>
  </si>
  <si>
    <t>Thanh Lương 20</t>
  </si>
  <si>
    <t>Thanh Lương 21</t>
  </si>
  <si>
    <t>Thanh Lương 22</t>
  </si>
  <si>
    <t>Thanh Lương 23</t>
  </si>
  <si>
    <t>Thanh Lương 24</t>
  </si>
  <si>
    <t>Thanh Lương 25</t>
  </si>
  <si>
    <t>Thanh Lương 26</t>
  </si>
  <si>
    <t>Thanh Lương 27</t>
  </si>
  <si>
    <t>Thanh Lương 28</t>
  </si>
  <si>
    <t>Thanh Lương 29</t>
  </si>
  <si>
    <t>Thanh Lương 30</t>
  </si>
  <si>
    <t>Thanh Lương 31</t>
  </si>
  <si>
    <t>Thanh Lương 32</t>
  </si>
  <si>
    <t>Thanh Nghị</t>
  </si>
  <si>
    <t>Thanh Sơn 2</t>
  </si>
  <si>
    <t>Thanh Tân</t>
  </si>
  <si>
    <t>Thanh Tịnh</t>
  </si>
  <si>
    <t>Thành Thái</t>
  </si>
  <si>
    <t>Thanh Thủy</t>
  </si>
  <si>
    <t>Thanh Vinh 1</t>
  </si>
  <si>
    <t>Thanh Vinh 2</t>
  </si>
  <si>
    <t>Thanh Vinh 3</t>
  </si>
  <si>
    <t>Thanh Vinh 4</t>
  </si>
  <si>
    <t>Thanh Vinh 5</t>
  </si>
  <si>
    <t>Thanh Vinh 6</t>
  </si>
  <si>
    <t>Thanh Vinh 7</t>
  </si>
  <si>
    <t>Thanh Vinh 8</t>
  </si>
  <si>
    <t>Thanh Vinh 9</t>
  </si>
  <si>
    <t>Thanh Vinh 10</t>
  </si>
  <si>
    <t>Thanh Vinh 11</t>
  </si>
  <si>
    <t>Thanh Vinh 12</t>
  </si>
  <si>
    <t>Thanh Vinh 14</t>
  </si>
  <si>
    <t>Thanh Vinh 15</t>
  </si>
  <si>
    <t>Thanh Vinh 16</t>
  </si>
  <si>
    <t>Thanh Vinh 17</t>
  </si>
  <si>
    <t>Thành Vinh 1</t>
  </si>
  <si>
    <t>Thành Vinh 2</t>
  </si>
  <si>
    <t>Thành Vinh 3</t>
  </si>
  <si>
    <t>Thành Vinh 4</t>
  </si>
  <si>
    <t>Thành Vinh 5</t>
  </si>
  <si>
    <t>giáp địa phận phường Hòa Cường</t>
  </si>
  <si>
    <t>cầu Đỏ</t>
  </si>
  <si>
    <t>hết địa phận phường Cẩm Lệ</t>
  </si>
  <si>
    <t>Thân Công Tài</t>
  </si>
  <si>
    <t>Thân Nhân Trung</t>
  </si>
  <si>
    <t>Thân Văn Nhiếp</t>
  </si>
  <si>
    <t>Thép Mới</t>
  </si>
  <si>
    <t>Thế Lữ</t>
  </si>
  <si>
    <t>Thi Sách</t>
  </si>
  <si>
    <t>Thích Phước Huệ</t>
  </si>
  <si>
    <t>Thích Quảng Đức</t>
  </si>
  <si>
    <t>Thích Thiện Chiếu</t>
  </si>
  <si>
    <t>Thiều Chửu</t>
  </si>
  <si>
    <t>Thổ Sơn 1</t>
  </si>
  <si>
    <t>Thổ Sơn 2</t>
  </si>
  <si>
    <t>Thôi Hữu</t>
  </si>
  <si>
    <t>Thu Bồn</t>
  </si>
  <si>
    <t>Quốc lộ 1A</t>
  </si>
  <si>
    <t>Thuận An 1</t>
  </si>
  <si>
    <t>Thuận An 2</t>
  </si>
  <si>
    <t>Thuận An 3</t>
  </si>
  <si>
    <t>Thuận An 4</t>
  </si>
  <si>
    <t>Thuận An 5</t>
  </si>
  <si>
    <t>Thuận An 6</t>
  </si>
  <si>
    <t>Thuận Yến</t>
  </si>
  <si>
    <t>Thúc Tề</t>
  </si>
  <si>
    <t>Thủy Sơn 1</t>
  </si>
  <si>
    <t>Thủy Sơn 2</t>
  </si>
  <si>
    <t>Thủy Sơn 3</t>
  </si>
  <si>
    <t>Thủy Sơn 4</t>
  </si>
  <si>
    <t>Thủy Sơn 5</t>
  </si>
  <si>
    <t>Thủy Sơn 6</t>
  </si>
  <si>
    <t>Thượng Đức</t>
  </si>
  <si>
    <t>Trà Ban 1</t>
  </si>
  <si>
    <t>Trà Ban 2</t>
  </si>
  <si>
    <t>Trà Ban 3</t>
  </si>
  <si>
    <t>Trà Khê 1</t>
  </si>
  <si>
    <t>Trà Khê 2</t>
  </si>
  <si>
    <t>Trà Khê 3</t>
  </si>
  <si>
    <t>Trà Khê 4</t>
  </si>
  <si>
    <t>Trà Khê 5</t>
  </si>
  <si>
    <t>Trà Khê 6</t>
  </si>
  <si>
    <t>Trà Khê 7</t>
  </si>
  <si>
    <t>Trà Khê 8</t>
  </si>
  <si>
    <t>Trà Khê 9</t>
  </si>
  <si>
    <t>Trà Lộ</t>
  </si>
  <si>
    <t>Trà Na 1</t>
  </si>
  <si>
    <t>Trà Na 2</t>
  </si>
  <si>
    <t>Trà Na 3</t>
  </si>
  <si>
    <t>Trà Na 4</t>
  </si>
  <si>
    <t>Trần Anh Tông</t>
  </si>
  <si>
    <t>Đoạn tiếp theo từ đường Lâm Hoành đến giáp đường Trần Bạch Đằng hiện hữu</t>
  </si>
  <si>
    <t>Đoạn thuộc địa phận phường Ngũ Hành Sơn</t>
  </si>
  <si>
    <t>Trần Bích San</t>
  </si>
  <si>
    <t>Trần Can</t>
  </si>
  <si>
    <t>Trần Cừ</t>
  </si>
  <si>
    <t>Trần Duy Chiến</t>
  </si>
  <si>
    <t>Văn Tân</t>
  </si>
  <si>
    <t>Trần Đăng</t>
  </si>
  <si>
    <t>Trần Đăng Ninh</t>
  </si>
  <si>
    <t>Trần Đình Đàn</t>
  </si>
  <si>
    <t>Trần Đình Long</t>
  </si>
  <si>
    <t>Trần Đình Nam</t>
  </si>
  <si>
    <t>Trần Đức</t>
  </si>
  <si>
    <t>Trần Đức Thảo</t>
  </si>
  <si>
    <t>Trần Đức Thông</t>
  </si>
  <si>
    <t>Trần Hoành</t>
  </si>
  <si>
    <t>Trần Huấn</t>
  </si>
  <si>
    <t>Trần Huy Liệu</t>
  </si>
  <si>
    <t>cầu Sông Hàn</t>
  </si>
  <si>
    <t>cầu Rồng</t>
  </si>
  <si>
    <t>Trần Hữu Duẩn</t>
  </si>
  <si>
    <t>Trần Hữu Dực</t>
  </si>
  <si>
    <t>Trần Hữu Độ</t>
  </si>
  <si>
    <t>Trần Hữu Tước</t>
  </si>
  <si>
    <t>Trần Hữu Trang</t>
  </si>
  <si>
    <t>Trần Kế Xương</t>
  </si>
  <si>
    <t>Trần Kim Bảng</t>
  </si>
  <si>
    <t>Trần Kim Xuyến</t>
  </si>
  <si>
    <t>Trần Khánh Dư</t>
  </si>
  <si>
    <t>Trần Khát Chân</t>
  </si>
  <si>
    <t>Trần Lê</t>
  </si>
  <si>
    <t>Trần Lựu</t>
  </si>
  <si>
    <t>Trần Mai Ninh</t>
  </si>
  <si>
    <t>Trần Minh Tông</t>
  </si>
  <si>
    <t>Trần Minh Thiệt</t>
  </si>
  <si>
    <t>Trần Ngọc Sương</t>
  </si>
  <si>
    <t>Trần Nguyên Đán</t>
  </si>
  <si>
    <t>Trần Nguyên Hãn</t>
  </si>
  <si>
    <t>Trần Nhân Tông</t>
  </si>
  <si>
    <t>Trần Nhật Duật</t>
  </si>
  <si>
    <t>Lê Duẩn (Trừ đoạn 2 bên hầm chui)</t>
  </si>
  <si>
    <t>Trần Phước Thành</t>
  </si>
  <si>
    <t>Trần Quang Diệu</t>
  </si>
  <si>
    <t>Trần Quang Khải</t>
  </si>
  <si>
    <t>Trần Quang Long</t>
  </si>
  <si>
    <t>Trần Quốc Hoàn</t>
  </si>
  <si>
    <t>Trần Quốc Tảng</t>
  </si>
  <si>
    <t>Trần Quốc Thảo</t>
  </si>
  <si>
    <t>Trần Quốc Vượng</t>
  </si>
  <si>
    <t>Trần Quý Cáp</t>
  </si>
  <si>
    <t>Trần Quý Hai</t>
  </si>
  <si>
    <t>Trần Quý Khoách</t>
  </si>
  <si>
    <t>Trần Quý Kiên</t>
  </si>
  <si>
    <t>Trần Sâm</t>
  </si>
  <si>
    <t>Trần Tấn</t>
  </si>
  <si>
    <t>Trần Tấn Mới</t>
  </si>
  <si>
    <t>Trần Tống</t>
  </si>
  <si>
    <t>Trần Thái Tông</t>
  </si>
  <si>
    <t>Trần Thanh Mại</t>
  </si>
  <si>
    <t>Vân Đồn</t>
  </si>
  <si>
    <t>Trần Thanh Trung</t>
  </si>
  <si>
    <t>Trần Thị Lý</t>
  </si>
  <si>
    <t>Trần Thủ Độ</t>
  </si>
  <si>
    <t>Trần Thúc Nhẫn</t>
  </si>
  <si>
    <t>Trần Thuyết</t>
  </si>
  <si>
    <t>Trần Triệu Luật</t>
  </si>
  <si>
    <t>đầu đường</t>
  </si>
  <si>
    <t>Trần Trọng Khiêm</t>
  </si>
  <si>
    <t>Trần Văn Cẩn</t>
  </si>
  <si>
    <t>Trần Văn Dư</t>
  </si>
  <si>
    <t>Trần Văn Đán</t>
  </si>
  <si>
    <t>Trần Văn Đang</t>
  </si>
  <si>
    <t>Trần Văn Giảng</t>
  </si>
  <si>
    <t>Trần Văn Giáp</t>
  </si>
  <si>
    <t>Trần Văn Giàu</t>
  </si>
  <si>
    <t>Trần Văn Hai</t>
  </si>
  <si>
    <t>Trần Văn Kỷ</t>
  </si>
  <si>
    <t>Trần Văn Lan</t>
  </si>
  <si>
    <t>Trần Văn Ơn</t>
  </si>
  <si>
    <t>Trần Văn Quế</t>
  </si>
  <si>
    <t>Trần Văn Thành</t>
  </si>
  <si>
    <t>Vũ Mộng Nguyên</t>
  </si>
  <si>
    <t>Trần Văn Trà</t>
  </si>
  <si>
    <t>Trần Văn Trứ</t>
  </si>
  <si>
    <t>Trần Viện</t>
  </si>
  <si>
    <t>Trần Xuân Hòa</t>
  </si>
  <si>
    <t>Trần Xuân Lê</t>
  </si>
  <si>
    <t>Trần Xuân Soạn</t>
  </si>
  <si>
    <t>Triệu Nữ Vương</t>
  </si>
  <si>
    <t>Triệu Quốc Đạt</t>
  </si>
  <si>
    <t>Triệu Việt Vương</t>
  </si>
  <si>
    <t>Trinh Đường</t>
  </si>
  <si>
    <t>Trịnh Công Sơn</t>
  </si>
  <si>
    <t>Trịnh Đình Thảo</t>
  </si>
  <si>
    <t>Trịnh Hoài Đức</t>
  </si>
  <si>
    <t>Trịnh Khả</t>
  </si>
  <si>
    <t>Trịnh Khắc Lập</t>
  </si>
  <si>
    <t>Trịnh Lỗi</t>
  </si>
  <si>
    <t>Trịnh Quang Xuân</t>
  </si>
  <si>
    <t>Trung Đồng</t>
  </si>
  <si>
    <t>Trung Hòa 1</t>
  </si>
  <si>
    <t>Trung Hòa 2</t>
  </si>
  <si>
    <t>Trung Hòa 3</t>
  </si>
  <si>
    <t>Trung Hòa 4</t>
  </si>
  <si>
    <t>Trung Hòa 5</t>
  </si>
  <si>
    <t>Trung Lập 1</t>
  </si>
  <si>
    <t>Trung Lập 2</t>
  </si>
  <si>
    <t>Trung Lập 3</t>
  </si>
  <si>
    <t>Trung Lập 4</t>
  </si>
  <si>
    <t>Trung Lập 5</t>
  </si>
  <si>
    <t>Trung Lập 6</t>
  </si>
  <si>
    <t>Trung Lập 7</t>
  </si>
  <si>
    <t>Trung Lập 8</t>
  </si>
  <si>
    <t>Trung Lập 9</t>
  </si>
  <si>
    <t>Trung Lập 10</t>
  </si>
  <si>
    <t>Trung Lập 11</t>
  </si>
  <si>
    <t>Trung Lập 12</t>
  </si>
  <si>
    <t>Trung Lập 14</t>
  </si>
  <si>
    <t>Trung Lập 15</t>
  </si>
  <si>
    <t>Trung Lập 16</t>
  </si>
  <si>
    <t>Trung Lập 17</t>
  </si>
  <si>
    <t>Trung Lập 18</t>
  </si>
  <si>
    <t>Trung Lương 1</t>
  </si>
  <si>
    <t>Trung Lương 2</t>
  </si>
  <si>
    <t>Trung Lương 3</t>
  </si>
  <si>
    <t>Trung Lương 4</t>
  </si>
  <si>
    <t>Trung Lương 5</t>
  </si>
  <si>
    <t>Trung Lương 6</t>
  </si>
  <si>
    <t>Trung Lương 7</t>
  </si>
  <si>
    <t>Trung Lương 8</t>
  </si>
  <si>
    <t>Trung Lương 9</t>
  </si>
  <si>
    <t>Trung Lương 10</t>
  </si>
  <si>
    <t>Trung Lương 11</t>
  </si>
  <si>
    <t>Trung Lương 12</t>
  </si>
  <si>
    <t>Trung Lương 14</t>
  </si>
  <si>
    <t>Trung Lương 15</t>
  </si>
  <si>
    <t>Trung Lương 16</t>
  </si>
  <si>
    <t>Trung Lương 17</t>
  </si>
  <si>
    <t>Trung Lương 18</t>
  </si>
  <si>
    <t>Trung Lương 19</t>
  </si>
  <si>
    <t>Trung Lương 20</t>
  </si>
  <si>
    <t>Trung Nghĩa 1</t>
  </si>
  <si>
    <t>Trung Nghĩa 2</t>
  </si>
  <si>
    <t>Trung Nghĩa 3</t>
  </si>
  <si>
    <t>Trung Nghĩa 4</t>
  </si>
  <si>
    <t>Trung Nghĩa 5</t>
  </si>
  <si>
    <t>Trung Nghĩa 6</t>
  </si>
  <si>
    <t>Trung Nghĩa 7</t>
  </si>
  <si>
    <t>Trung Nghĩa 8</t>
  </si>
  <si>
    <t>Trung Nghĩa 9</t>
  </si>
  <si>
    <t>Trừ Văn Thố</t>
  </si>
  <si>
    <t>Trưng Nhị</t>
  </si>
  <si>
    <t xml:space="preserve">Trương Công Huấn </t>
  </si>
  <si>
    <t>Trương Công Hy</t>
  </si>
  <si>
    <t>Trương Chí Cương</t>
  </si>
  <si>
    <t xml:space="preserve">Trương Minh Hùng </t>
  </si>
  <si>
    <t>Trương Đăng Quế</t>
  </si>
  <si>
    <t>Trương Gia Mô</t>
  </si>
  <si>
    <t>Trương Hán Siêu</t>
  </si>
  <si>
    <t>Trương Hoàn</t>
  </si>
  <si>
    <t>Trương Minh Giảng</t>
  </si>
  <si>
    <t>Trương Minh Ký</t>
  </si>
  <si>
    <t>Trương Quang Được</t>
  </si>
  <si>
    <t>Trương Quang Giao</t>
  </si>
  <si>
    <t>Trương Quốc Dụng</t>
  </si>
  <si>
    <t>Trương Quyền</t>
  </si>
  <si>
    <t>Trương Vĩnh Ký</t>
  </si>
  <si>
    <t>Trương Xuân Nam</t>
  </si>
  <si>
    <r>
      <t>Trường Chinh</t>
    </r>
    <r>
      <rPr>
        <sz val="13"/>
        <rFont val="Times New Roman"/>
        <family val="1"/>
      </rPr>
      <t xml:space="preserve"> (phía không có đường sắt)</t>
    </r>
  </si>
  <si>
    <t>Ngã 3 Huế</t>
  </si>
  <si>
    <t>chân cầu vượt (Ngã 3 Huế)</t>
  </si>
  <si>
    <t>Trường Chinh (phía không có đường sắt)</t>
  </si>
  <si>
    <t>phía Bắc nhà máy nước Sân Bay</t>
  </si>
  <si>
    <t>nút giao thông Hòa Cầm</t>
  </si>
  <si>
    <r>
      <t xml:space="preserve">Trường Chinh </t>
    </r>
    <r>
      <rPr>
        <sz val="13"/>
        <rFont val="Times New Roman"/>
        <family val="1"/>
      </rPr>
      <t>(phía có đường sắt)</t>
    </r>
  </si>
  <si>
    <t>cầu vượt Ngã ba Huế</t>
  </si>
  <si>
    <t>Trường Chinh (phía có đường sắt)</t>
  </si>
  <si>
    <t>cầu vượt Hòa Cầm</t>
  </si>
  <si>
    <t>Trường Sa</t>
  </si>
  <si>
    <t>Trường Sơn</t>
  </si>
  <si>
    <t>phía Tây cầu vượt</t>
  </si>
  <si>
    <t>đường vào Trung tâm sát hạch lái xe</t>
  </si>
  <si>
    <t>Trung tâm sát hạch lái xe</t>
  </si>
  <si>
    <t>trường quân sự QK5</t>
  </si>
  <si>
    <t>Trường Quân sự QK5</t>
  </si>
  <si>
    <t>Trạm biến áp 500KV</t>
  </si>
  <si>
    <t>Trường Thi 1</t>
  </si>
  <si>
    <t>Trường Thi 2</t>
  </si>
  <si>
    <t>Trường Thi 3</t>
  </si>
  <si>
    <t>Trường Thi 4</t>
  </si>
  <si>
    <t>Trường Thi 5</t>
  </si>
  <si>
    <t>Trường Thi 6</t>
  </si>
  <si>
    <t>Trường Thi 7</t>
  </si>
  <si>
    <t>Trương Văn Đa</t>
  </si>
  <si>
    <t>Trương Văn Hiến</t>
  </si>
  <si>
    <t>Ung Văn Khiêm</t>
  </si>
  <si>
    <t>Vạn Tường</t>
  </si>
  <si>
    <t>Văn Cao</t>
  </si>
  <si>
    <t>Văn Cận</t>
  </si>
  <si>
    <t>Đinh GiaTrinh</t>
  </si>
  <si>
    <t>Văn Thánh 1</t>
  </si>
  <si>
    <t>Văn Thánh 2</t>
  </si>
  <si>
    <t>Văn Thánh 3</t>
  </si>
  <si>
    <t>Văn Thánh 4</t>
  </si>
  <si>
    <t>Vân Dương 1</t>
  </si>
  <si>
    <t>Vân Dương 2</t>
  </si>
  <si>
    <t>Vân Dương 3</t>
  </si>
  <si>
    <t>Vân Dương 4</t>
  </si>
  <si>
    <t>Vân Dương 5</t>
  </si>
  <si>
    <t>Vân Dương 6</t>
  </si>
  <si>
    <t>Vân Đài Nữ Sĩ</t>
  </si>
  <si>
    <t>Việt Bắc</t>
  </si>
  <si>
    <t>Vĩnh Tân</t>
  </si>
  <si>
    <t>cầu Nguyễn Tri Phương</t>
  </si>
  <si>
    <t>cầu Khuê Đông</t>
  </si>
  <si>
    <t>Võ Duy Ninh</t>
  </si>
  <si>
    <t>Võ Nghĩa</t>
  </si>
  <si>
    <t>Võ Như Hưng</t>
  </si>
  <si>
    <t>Võ Quảng</t>
  </si>
  <si>
    <t>Võ Quý Huân</t>
  </si>
  <si>
    <t>Võ Sạ</t>
  </si>
  <si>
    <t>Võ Thành Vỹ</t>
  </si>
  <si>
    <t>Võ Thị Sáu</t>
  </si>
  <si>
    <t>đường 3/2</t>
  </si>
  <si>
    <t>Võ Tự</t>
  </si>
  <si>
    <t>Võ Trường Toản</t>
  </si>
  <si>
    <t>Võ Văn Đặng</t>
  </si>
  <si>
    <t>Võ Văn Đồng</t>
  </si>
  <si>
    <t>Võ Văn Ngân</t>
  </si>
  <si>
    <t>Võ Văn Tần</t>
  </si>
  <si>
    <t>Vũ Cán</t>
  </si>
  <si>
    <t>Vũ Duy Đoán</t>
  </si>
  <si>
    <t>Vũ Duy Thanh</t>
  </si>
  <si>
    <t>Vũ Đình Liên</t>
  </si>
  <si>
    <t>Vũ Đình Long</t>
  </si>
  <si>
    <t>Vũ Huy Tấn</t>
  </si>
  <si>
    <t>Vũ Hữu</t>
  </si>
  <si>
    <t>Vũ Hữu Lợi</t>
  </si>
  <si>
    <t>Vũ Lập</t>
  </si>
  <si>
    <t>Vũ Lăng</t>
  </si>
  <si>
    <t>Vũ Miên</t>
  </si>
  <si>
    <t>Vũ Ngọc Nhạ</t>
  </si>
  <si>
    <t>Vũ Ngọc Phan</t>
  </si>
  <si>
    <t>Đoạn đối diện với chợ Hòa Khánh</t>
  </si>
  <si>
    <t>Vũ Phạm Hàm</t>
  </si>
  <si>
    <t>Vũ Quỳnh</t>
  </si>
  <si>
    <t>Vũ Tông Phan</t>
  </si>
  <si>
    <t>Vũ Thành Năm</t>
  </si>
  <si>
    <t>Vũ Trọng Hoàng</t>
  </si>
  <si>
    <t>Vũ Trọng Phụng</t>
  </si>
  <si>
    <t>Vũ Văn Cẩn</t>
  </si>
  <si>
    <t>Vũ Văn Dũng</t>
  </si>
  <si>
    <t>Vũng Thùng 1</t>
  </si>
  <si>
    <t>Vũng Thùng 2</t>
  </si>
  <si>
    <t>Vũng Thùng 3</t>
  </si>
  <si>
    <t>Vũng Thùng 4</t>
  </si>
  <si>
    <t>Vũng Thùng 5</t>
  </si>
  <si>
    <t>Vũng Thùng 6</t>
  </si>
  <si>
    <t>Vũng Thùng 7</t>
  </si>
  <si>
    <t>Vũng Thùng 8</t>
  </si>
  <si>
    <t>Vũng Thùng 9</t>
  </si>
  <si>
    <t>Vùng Trung 1</t>
  </si>
  <si>
    <t>Vùng Trung 2</t>
  </si>
  <si>
    <t>Vùng Trung 3</t>
  </si>
  <si>
    <t>Vùng Trung 4</t>
  </si>
  <si>
    <t>Vùng Trung 5</t>
  </si>
  <si>
    <t>Vùng Trung 6</t>
  </si>
  <si>
    <t>Vùng Trung 7</t>
  </si>
  <si>
    <t>Vùng Trung 8</t>
  </si>
  <si>
    <t>Vùng Trung 9</t>
  </si>
  <si>
    <t>Vùng Trung 10</t>
  </si>
  <si>
    <t>Vùng Trung 11</t>
  </si>
  <si>
    <t>Vùng Trung 12</t>
  </si>
  <si>
    <t>Vùng Trung 14</t>
  </si>
  <si>
    <t>Vùng Trung 15</t>
  </si>
  <si>
    <t>Vùng Trung 16</t>
  </si>
  <si>
    <t>Vùng Trung 17</t>
  </si>
  <si>
    <t>Vùng Trung 18</t>
  </si>
  <si>
    <t>Vùng Trung 19</t>
  </si>
  <si>
    <t>Xóm Đồng</t>
  </si>
  <si>
    <t>Xuân An 1</t>
  </si>
  <si>
    <t>Xuân Diệu</t>
  </si>
  <si>
    <t>Xuân Đán 1</t>
  </si>
  <si>
    <t>Xuân Đán 2</t>
  </si>
  <si>
    <t>Xuân Đán 3</t>
  </si>
  <si>
    <t>Xuân Hòa 1</t>
  </si>
  <si>
    <t>Xuân Hòa 2</t>
  </si>
  <si>
    <t>Xuân Hòa 3</t>
  </si>
  <si>
    <t>Xuân Hòa 4</t>
  </si>
  <si>
    <t>Xuân Quỳnh</t>
  </si>
  <si>
    <t>Xuân Tâm</t>
  </si>
  <si>
    <t>Xuân Thiều 1</t>
  </si>
  <si>
    <t>Xuân Thiều 2</t>
  </si>
  <si>
    <t>Xuân Thiều 3</t>
  </si>
  <si>
    <t>Xuân Thiều 4</t>
  </si>
  <si>
    <t>Xuân Thiều 5</t>
  </si>
  <si>
    <t>Xuân Thiều 6</t>
  </si>
  <si>
    <t>Xuân Thiều 7</t>
  </si>
  <si>
    <t>Xuân Thiều 8</t>
  </si>
  <si>
    <t>Xuân Thiều 9</t>
  </si>
  <si>
    <t>Xuân Thiều 10</t>
  </si>
  <si>
    <t>Xuân Thiều 11</t>
  </si>
  <si>
    <t>Xuân Thiều 12</t>
  </si>
  <si>
    <t>Xuân Thiều 14</t>
  </si>
  <si>
    <t>Xuân Thiều 15</t>
  </si>
  <si>
    <t>Xuân Thiều 16</t>
  </si>
  <si>
    <t>Xuân Thiều 17</t>
  </si>
  <si>
    <t>Xuân Thiều 18</t>
  </si>
  <si>
    <t>Xuân Thiều 19</t>
  </si>
  <si>
    <t>Xuân Thiều 20</t>
  </si>
  <si>
    <t>Xuân Thiều 21</t>
  </si>
  <si>
    <t>Xuân Thiều 22</t>
  </si>
  <si>
    <t>Xuân Thiều 23</t>
  </si>
  <si>
    <t>Xuân Thiều 24</t>
  </si>
  <si>
    <t>Xuân Thiều 25</t>
  </si>
  <si>
    <t>Xuân Thiều 26</t>
  </si>
  <si>
    <t>Xuân Thiều 27</t>
  </si>
  <si>
    <t>Xuân Thiều 28</t>
  </si>
  <si>
    <t>Xuân Thiều 29</t>
  </si>
  <si>
    <t>Xuân Thiều 30</t>
  </si>
  <si>
    <t>Xuân Thiều 31</t>
  </si>
  <si>
    <t>Xuân Thiều 32</t>
  </si>
  <si>
    <t>Xuân Thiều 33</t>
  </si>
  <si>
    <t>Xuân Thiều 34</t>
  </si>
  <si>
    <t>Xuân Thiều 35</t>
  </si>
  <si>
    <t>Xuân Thiều 36</t>
  </si>
  <si>
    <t>Xuân Thiều 37</t>
  </si>
  <si>
    <t>Xuân Thiều 38</t>
  </si>
  <si>
    <t>Xuân Thủy</t>
  </si>
  <si>
    <t>Ỷ Lan Nguyên Phi</t>
  </si>
  <si>
    <t>Yersin</t>
  </si>
  <si>
    <t>Yên Khê 1</t>
  </si>
  <si>
    <t>Yên Khê 2</t>
  </si>
  <si>
    <t>Yên Khê 3</t>
  </si>
  <si>
    <t>Yên Thế</t>
  </si>
  <si>
    <t>Đường số 1 Khu công nghiệp Hoà Cầm</t>
  </si>
  <si>
    <t>Đường số 3 Khu công nghiệp Hoà Cầm</t>
  </si>
  <si>
    <t>Đường quy hoạch 10,5m từ đường Trần Đại Nghĩa vào trường Cao đẳng CNTT Hữu Nghị Việt Hàn</t>
  </si>
  <si>
    <t xml:space="preserve">Đường QL.1A </t>
  </si>
  <si>
    <t>cầu Quá Giáng</t>
  </si>
  <si>
    <t>Trung tâm Cung ứng dịch vụ sự nghiệp công phường Hòa Xuân</t>
  </si>
  <si>
    <t>Hết địa phận phường Hòa Xuân</t>
  </si>
  <si>
    <t>Đường QL.1A cũ</t>
  </si>
  <si>
    <t>Cầu Đỏ cũ</t>
  </si>
  <si>
    <t>Đường ĐT.605</t>
  </si>
  <si>
    <t>Đoạn thuộc địa phận xã Hòa Châu cũ</t>
  </si>
  <si>
    <t>Giáp địa phận xã Hòa Châu cũ</t>
  </si>
  <si>
    <t>Giá đất theo QĐ 45/2025</t>
  </si>
  <si>
    <t>Giá đất đề xuất</t>
  </si>
  <si>
    <t>TT</t>
  </si>
  <si>
    <t>Tên đường, ranh giới</t>
  </si>
  <si>
    <t>Xã cũ</t>
  </si>
  <si>
    <r>
      <t xml:space="preserve">Giá đất đề xuất
</t>
    </r>
    <r>
      <rPr>
        <b/>
        <i/>
        <sz val="13"/>
        <rFont val="Times New Roman"/>
        <family val="1"/>
      </rPr>
      <t>(8)</t>
    </r>
  </si>
  <si>
    <t>So sánh %</t>
  </si>
  <si>
    <t>Bà Nà - Suối Mơ</t>
  </si>
  <si>
    <t>Bà Nà</t>
  </si>
  <si>
    <t>Hòa Nhơn</t>
  </si>
  <si>
    <t>Hòa Vang</t>
  </si>
  <si>
    <t>Hòa Phú</t>
  </si>
  <si>
    <t>Hòa Ninh</t>
  </si>
  <si>
    <t>Dương Lâm 1</t>
  </si>
  <si>
    <t>Hòa Phong</t>
  </si>
  <si>
    <t>Dương Lâm 2</t>
  </si>
  <si>
    <t>Dương Lâm 3</t>
  </si>
  <si>
    <t>Dương Lâm 4</t>
  </si>
  <si>
    <t>Dương Lâm 5</t>
  </si>
  <si>
    <t>Dương Lâm 6</t>
  </si>
  <si>
    <t>Dương Lâm 7</t>
  </si>
  <si>
    <t>Gò Lăng 1</t>
  </si>
  <si>
    <t>Gò Lăng 2</t>
  </si>
  <si>
    <t>Gò Lăng 3</t>
  </si>
  <si>
    <t>Gò Lăng 4</t>
  </si>
  <si>
    <t>Gò Lăng 5</t>
  </si>
  <si>
    <t>Gò Lăng 6</t>
  </si>
  <si>
    <t>Gò Lăng 7</t>
  </si>
  <si>
    <t>La Bông 1</t>
  </si>
  <si>
    <t>Hòa Tiến</t>
  </si>
  <si>
    <t>La Bông 2</t>
  </si>
  <si>
    <t>La Bông 3</t>
  </si>
  <si>
    <t>La Bông 4</t>
  </si>
  <si>
    <t>La Bông 5</t>
  </si>
  <si>
    <t>La Bông 6</t>
  </si>
  <si>
    <t>Lê Văn Hoan</t>
  </si>
  <si>
    <t>Nguyễn Cách</t>
  </si>
  <si>
    <t>Hòa Khương</t>
  </si>
  <si>
    <t>Phú Sơn Tây 1</t>
  </si>
  <si>
    <t>Phú Sơn Tây 2</t>
  </si>
  <si>
    <t>Phú Sơn Tây 3</t>
  </si>
  <si>
    <t>Phú Sơn Tây 4</t>
  </si>
  <si>
    <t>Phú Sơn Tây 5</t>
  </si>
  <si>
    <t>Phú Sơn Tây 6</t>
  </si>
  <si>
    <t>Quảng Xương</t>
  </si>
  <si>
    <t>Giáp Đường QL.14B</t>
  </si>
  <si>
    <t>Cầu Giăng</t>
  </si>
  <si>
    <t>Cua Bảy Nhâm</t>
  </si>
  <si>
    <t>Giáp đường vào chợ Túy Loan cũ</t>
  </si>
  <si>
    <t>Cầu Túy Loan</t>
  </si>
  <si>
    <t>Cuối đường</t>
  </si>
  <si>
    <t>Trường quân sự QK5</t>
  </si>
  <si>
    <t>Hòa Nhơn - Hòa Phong - Hòa Khương</t>
  </si>
  <si>
    <t>Đường Cao tốc Đà Nẵng - Quảng Ngãi</t>
  </si>
  <si>
    <t>hết địa phận xã Hòa Tiến</t>
  </si>
  <si>
    <t>Bà Nà - Hòa Vang - Hòa Tiến</t>
  </si>
  <si>
    <t>Túy Loan 1</t>
  </si>
  <si>
    <t>Túy Loan 2</t>
  </si>
  <si>
    <t>Túy Loan 3</t>
  </si>
  <si>
    <t>Túy Loan 4</t>
  </si>
  <si>
    <t>Túy Loan 5</t>
  </si>
  <si>
    <t>Túy Loan 6</t>
  </si>
  <si>
    <t>Túy Loan 7</t>
  </si>
  <si>
    <t>Túy Loan 8</t>
  </si>
  <si>
    <t>Túy Loan 9</t>
  </si>
  <si>
    <t>Giáp phường Cẩm Lệ</t>
  </si>
  <si>
    <t>Đường ĐH.409</t>
  </si>
  <si>
    <t>Giáp phường Điện Bàn Bắc</t>
  </si>
  <si>
    <t>Giáp đường sắt</t>
  </si>
  <si>
    <t>Giáp phía Đông khu tái định cư Lệ Sơn 1</t>
  </si>
  <si>
    <t>Phía Tây khu tái định cư Lệ Sơn 1</t>
  </si>
  <si>
    <t>Giáp cầu Bến Giang</t>
  </si>
  <si>
    <t>Cầu Bến Giang</t>
  </si>
  <si>
    <t>Giáp đình làng An Trạch</t>
  </si>
  <si>
    <t>Đình làng An Trạch</t>
  </si>
  <si>
    <t>Giáp Ba-ra An Trạch</t>
  </si>
  <si>
    <t>Đường ĐH.4 (ĐH.409)</t>
  </si>
  <si>
    <t>Ba-ra An Trạch</t>
  </si>
  <si>
    <t>Ngã tư đường nối Hòa Phước - Hòa Khương</t>
  </si>
  <si>
    <t>Đường QL.14B</t>
  </si>
  <si>
    <t>Đường ADB5</t>
  </si>
  <si>
    <t>Cầu Đá</t>
  </si>
  <si>
    <t>Đường ĐH.5</t>
  </si>
  <si>
    <t>Hết khu dân cư quân đội</t>
  </si>
  <si>
    <t>Đường QL.14G</t>
  </si>
  <si>
    <t>Đường ĐH.8</t>
  </si>
  <si>
    <t>Tiểu đoàn 355</t>
  </si>
  <si>
    <t>Hồ Đồng Nghệ</t>
  </si>
  <si>
    <t>Đường ĐH.2 cũ (xã Hòa Nhơn)</t>
  </si>
  <si>
    <t>Đoạn từ Chợ Hòa Nhơn (mới) đi giáp Trung tâm văn hóa xã.</t>
  </si>
  <si>
    <t>Các đoạn còn lại.</t>
  </si>
  <si>
    <t>Đường QL.14B ( nay là đường Trường Sơn)</t>
  </si>
  <si>
    <t>Đường tránh  Hải Vân - Túy Loan</t>
  </si>
  <si>
    <t>Cầu Tuý Loan</t>
  </si>
  <si>
    <t>Ngã ba Túy Loan</t>
  </si>
  <si>
    <t>Đồi Chu Hương</t>
  </si>
  <si>
    <t>Kho K97</t>
  </si>
  <si>
    <t>Hết thôn Hòa Hải</t>
  </si>
  <si>
    <t>Đường Gò Quảng đi đường vành đai Hòa Phước - Hòa Khương</t>
  </si>
  <si>
    <t>Đường bê tông từ giáp ĐT.602 đến ngã 3 giáp đường liên thôn đi thôn Trung Nghĩa</t>
  </si>
  <si>
    <t>Đường từ cầu Giăng đến cầu chợ Túy Loan vòng ra dốc Thủ Kỳ</t>
  </si>
  <si>
    <t>Đường từ chân đèo Đá Gân đến Nghĩa trang liệt sỹ Hòa Ninh (giáp đường ĐT.602)</t>
  </si>
  <si>
    <t>Đường từ ĐT.602 đến Chân đèo Đá Gân</t>
  </si>
  <si>
    <t>Giáp ĐT 602 tại ngã 3 Sơn Phước</t>
  </si>
  <si>
    <t>Cống Mỹ Sơn - Đoạn có lề đường, mương thoát nước</t>
  </si>
  <si>
    <t>Cống Mỹ Sơn</t>
  </si>
  <si>
    <t>Cuối thôn Mỹ Sơn tại chân đèo Đá Gân - Đoạn không có lề đường, mương thoát nước</t>
  </si>
  <si>
    <t>Đường từ Ngã 3 Cây Thông đi Diêu Phong (ĐH.10)</t>
  </si>
  <si>
    <t>Ngã 3 Cây Thông</t>
  </si>
  <si>
    <t>Cầu Tân Thanh</t>
  </si>
  <si>
    <t>Diêu Phong</t>
  </si>
  <si>
    <t>Đường từ ngã ba đường liên thôn đi Hố Túi thôn Trung Nghĩa</t>
  </si>
  <si>
    <t>QL14B</t>
  </si>
  <si>
    <t>Cầu Sông Yên</t>
  </si>
  <si>
    <t>Ngã ba chợ Hòa Phú</t>
  </si>
  <si>
    <t>Cầu Hội Phước</t>
  </si>
  <si>
    <t>Giáp Hòa Ninh</t>
  </si>
  <si>
    <t>Đường vào chợ và mặt tiền quanh chợ Túy Loan cũ</t>
  </si>
  <si>
    <t>Đường vào mỏ đá Hòa Nhơn</t>
  </si>
  <si>
    <t>Đường Trường Sơn</t>
  </si>
  <si>
    <t>Đường vào mỏ đá Chu Lai</t>
  </si>
  <si>
    <t>Ngã ba Phước Thuận</t>
  </si>
  <si>
    <t>Cây đa Phước Thuận</t>
  </si>
  <si>
    <t>Đường rộng từ 5m trở lên</t>
  </si>
  <si>
    <t>Đường rộng từ 3,5m đến dưới 5m</t>
  </si>
  <si>
    <t>Đường rộng từ 2m đến dưới 3,5m</t>
  </si>
  <si>
    <t>Đường rộng dưới 2m</t>
  </si>
  <si>
    <t>Khu Tái định cư số 4 đường ĐT.602</t>
  </si>
  <si>
    <t>Địa bàn khu dân cư</t>
  </si>
  <si>
    <t>Xã/Phường</t>
  </si>
  <si>
    <t>Khu dân cư Công ty cấp nước và Sở KH&amp;ĐT cũ</t>
  </si>
  <si>
    <t>Đường 5,5m</t>
  </si>
  <si>
    <t>Khu Tái định cư Xưởng in Quân Khu 5</t>
  </si>
  <si>
    <t>Khu TĐC Phan Bội Châu và Trần Quý Cáp</t>
  </si>
  <si>
    <t>Đường 7,5m nối đường Như Nguyệt và Xuân Diệu</t>
  </si>
  <si>
    <t>Đường 10,5m nối đường Như Nguyệt và Xuân Diệu</t>
  </si>
  <si>
    <t>Khu đô thị Quốc tế Đa Phước thuộc phường Hải Châu (Khu 29ha)</t>
  </si>
  <si>
    <t>Đường 7m</t>
  </si>
  <si>
    <t>Đường 7,5m</t>
  </si>
  <si>
    <t>Đường 9m</t>
  </si>
  <si>
    <t>Đường 9,5m</t>
  </si>
  <si>
    <t>Đường 10m</t>
  </si>
  <si>
    <t>Đường 10,5m</t>
  </si>
  <si>
    <t>Đường 11,25m</t>
  </si>
  <si>
    <t>Đường 14m</t>
  </si>
  <si>
    <t>Các khu dân cư phía đông đường 2/9 thuộc địa bàn phường Hòa Cường</t>
  </si>
  <si>
    <t>Đường 15m (Bạch Đằng nối dài)</t>
  </si>
  <si>
    <t>Đường 10,5m phía Tây đường 2 tháng 9, đối diện bể bơi thành tích cao</t>
  </si>
  <si>
    <t>Đoạn đường 15m chưa đặt tên, nối từ đường Lê Thanh Nghị đến đường Thăng Long</t>
  </si>
  <si>
    <t>Khu Đông Nam Đài tưởng niệm có mặt cắt rộng 17,5m - Phía trước Nhà hàng Cội Nguồn</t>
  </si>
  <si>
    <t>Khu sân bay Đà Nẵng</t>
  </si>
  <si>
    <t>Đường 15m</t>
  </si>
  <si>
    <t>Khu dân cư Phần Lang giai đoạn 2, Khu dân cư xí nghiệp may An Hòa</t>
  </si>
  <si>
    <t>Đường 3,5m</t>
  </si>
  <si>
    <t>Khu Tái định cư Kiệt 242 Điện Biên Phủ - Rộng 5,5m</t>
  </si>
  <si>
    <t>Khu dân cư kiệt 285 Trần Cao Vân</t>
  </si>
  <si>
    <t>Khu dân cư Lê Đình Lý</t>
  </si>
  <si>
    <t>Khu dân cư 223 Trường Chinh</t>
  </si>
  <si>
    <t>Đường 5,5m nối từ đường Phan Thanh đến đường Tản Đà</t>
  </si>
  <si>
    <t>Đường quy hoạch 5,2m vỉa hè 2m thuộc phường An Khê</t>
  </si>
  <si>
    <t>Các khu dân cư còn lại thuộc địa bàn các phường Thanh Khê</t>
  </si>
  <si>
    <t>Khu dân cư Phúc Lộc Viên</t>
  </si>
  <si>
    <t>Khu dân cư Du lịch dịch vụ ven Sông Hàn - Làng Châu Âu</t>
  </si>
  <si>
    <t>Đường dẫn 2 bên cầu Sông Hàn rộng 10,5m</t>
  </si>
  <si>
    <t>Đường dẫn bên cầu Trần Thị Lý thuộc địa bàn phường An Hải</t>
  </si>
  <si>
    <t>Đường dẫn 2 bên cầu Rồng rộng 7,5m</t>
  </si>
  <si>
    <t>Khu dân cư Marina Complex</t>
  </si>
  <si>
    <t>Khu dân cư Olalani</t>
  </si>
  <si>
    <t>Đường 6 m</t>
  </si>
  <si>
    <t>Các khu dân cư thuộc địa bàn các phường: Nại Hiên Đông, Mân Thái và Thọ Quang (Trừ khu Olalani)</t>
  </si>
  <si>
    <t>Khu tái định cư Bá Tùng</t>
  </si>
  <si>
    <t>Khu tái định cư Bá Tùng mở rộng (2A-2B-3-3A)</t>
  </si>
  <si>
    <t xml:space="preserve">Khu Đô thị Hòa Quý </t>
  </si>
  <si>
    <t>Khu Đô thị ven sông Hòa Quý - Đồng Nò</t>
  </si>
  <si>
    <t>Khu TĐC phía Bắc đường vành đai phía Nam</t>
  </si>
  <si>
    <t>Khu TĐC Bình Kỳ</t>
  </si>
  <si>
    <t>Mở rộng KĐT biệt thự sinh thái, công viên văn hóa làng quê và quần thể sông nước</t>
  </si>
  <si>
    <t>Khu Đảo Kim Cương</t>
  </si>
  <si>
    <t>BS_22.10_1</t>
  </si>
  <si>
    <t xml:space="preserve">Khu TĐC phục vụ giải tỏa Làng Đại học </t>
  </si>
  <si>
    <t>BS_22.10_2</t>
  </si>
  <si>
    <t>BS_22.10_3</t>
  </si>
  <si>
    <t>Khu Làng đá Mỹ nghệ</t>
  </si>
  <si>
    <t>Khu đô thị FPT</t>
  </si>
  <si>
    <t>Khu đô thị Phú Mỹ An</t>
  </si>
  <si>
    <t>Khu TĐC Đông Hải, Tân Trà</t>
  </si>
  <si>
    <t>Khu đô thị Hòa Hải H1 - 3 (giai đoạn 1 và 2)</t>
  </si>
  <si>
    <t>Khu TĐC dọc tuyến Sơn Trà Điện Ngọc</t>
  </si>
  <si>
    <t>Khu dân cư Bắc bến xe Đông Nam</t>
  </si>
  <si>
    <t>Phân khu X4 thuộc khu dân cư Hòa Hải 2</t>
  </si>
  <si>
    <t>Khu TĐC Tây Nam làng đá mỹ nghệ</t>
  </si>
  <si>
    <t>Khu TĐC tiếp giáp về phía Tây khu đô thị FPT</t>
  </si>
  <si>
    <t>Tuyến đường 10,5m nối từ tường Trường Sa đến bãi tắm Non Nước</t>
  </si>
  <si>
    <t>Khu dân cư thu nhập thấp Đông Trà</t>
  </si>
  <si>
    <t>Mở rộng KĐT ven sông Hòa Quý - Đồng Nò về phía Đông (dự án Hoàng Trà)</t>
  </si>
  <si>
    <t>Khu gia đình quân nhân vùng 3 Hải quân</t>
  </si>
  <si>
    <t>Khu dân cư Nhà máy cao su</t>
  </si>
  <si>
    <t>Khu dân cư Bùi Tá Hán</t>
  </si>
  <si>
    <t>Khu số 4 mở rộng - Khu đô thị mới Nam cầu Tiên Sơn</t>
  </si>
  <si>
    <t>Khu TĐC Mỹ Đa Tây</t>
  </si>
  <si>
    <t>Khu TĐC chợ và khu phố chợ Khuê Mỹ</t>
  </si>
  <si>
    <t xml:space="preserve">Đường 5,5m  </t>
  </si>
  <si>
    <t>Khu số 4 vệt khai thác quỹ đất dự án mở rộng Lê Văn Hiến – Trần Đại Nghĩa (Đường Từ Ngã 4 Lê Văn Hiến - Nguyễn Đức Thuận đến Trần Văn Đán</t>
  </si>
  <si>
    <t>Khu dân cư số 12 Hồ Xuân Hương</t>
  </si>
  <si>
    <t>Khu dân cư dự án Saphia</t>
  </si>
  <si>
    <t>Đường dẫn bên cầu Trần Thị Lý thuộc địa bàn quận Ngũ Hành Sơn rộng 7,5m</t>
  </si>
  <si>
    <t>Đường quy hoạch 10,5m từ Lê Quang Đạo đến kiệt 116 Nguyễn Văn Thoại</t>
  </si>
  <si>
    <t>Đường 10,5m nối từ Lê Quang Đạo đến An Thượng 17 (nối dài Đỗ Bá)</t>
  </si>
  <si>
    <t>Khu Đảo nổi</t>
  </si>
  <si>
    <t>Khu dân cư 18 Trần Huy Liệu</t>
  </si>
  <si>
    <t>Đường 7,5m đoạn từ Nguyễn Hữu Thọ đến đường Đỗ Thúc Tịnh (Đường vào nhà máy thuốc lá Đà Nẵng)</t>
  </si>
  <si>
    <t>Khu dân cư Khuê Trung - Đò Xu - Hòa Cường</t>
  </si>
  <si>
    <t xml:space="preserve">Đường 10,5m </t>
  </si>
  <si>
    <t>Khu TĐC Phước Lý, TĐC Phước Lý 2, 4, Khu DC Phước Lý 5; Khu dân cư Hòa Phát 5</t>
  </si>
  <si>
    <t>Đường 5m</t>
  </si>
  <si>
    <t>Khu đô thi Phước Lý, Khu Tái định cư Phước Lý 6, Khu gia đình quân nhân Sư đoàn 375</t>
  </si>
  <si>
    <t>Khu dân cư Phước Lý mở rộng</t>
  </si>
  <si>
    <t>Khu dân cư Hòa Phát 1 và Hòa Phát 2</t>
  </si>
  <si>
    <t>Đường 3,75m</t>
  </si>
  <si>
    <t>Khu dân cư Hòa Phát 3</t>
  </si>
  <si>
    <t>Tuyến giao thông trên mương khe cạn có độ rộng 5,5m</t>
  </si>
  <si>
    <t>Các khu dân cư Nam cầu Cẩm Lệ - Khu E1</t>
  </si>
  <si>
    <t>Các khu dân cư Nam cầu Cẩm Lệ - Khu E2</t>
  </si>
  <si>
    <t>Các khu dân cư Nam cầu Cẩm Lệ - Khu D và Khu E2 mở rộng</t>
  </si>
  <si>
    <t>Các khu dân cư Nam cầu Cẩm Lệ - Khu C</t>
  </si>
  <si>
    <t>Các khu dân cư Nam cầu Nguyễn Tri Phương</t>
  </si>
  <si>
    <t>Đường 21m</t>
  </si>
  <si>
    <t>Khu đô thị sinh thái Hòa Xuân</t>
  </si>
  <si>
    <t>Khu nhà ở cán bộ, Công nhân viên khối Đảng T26 (Khu C - Khu dân cư phía Nam cầu Cẩm Lệ)</t>
  </si>
  <si>
    <t>Trung tâm đô thị mới Tây Bắc: Khu số 2, Khu số 3, Khu phức hợp đô thị TMDV cao tầng Phương Trang</t>
  </si>
  <si>
    <t>Trung tâm đô thị mới Tây Bắc: Khu số 5, 6 và 7</t>
  </si>
  <si>
    <t>Trung tâm đô thị mới Tây Bắc: Khu số 1 và 8</t>
  </si>
  <si>
    <t>Khu dân cư Hòa Minh 5, Khu Tái định cư Hòa Minh 5, Khu Tái định cư Foodinco, Khu dân cư phía Tây đường Nguyễn Huy Tưởng</t>
  </si>
  <si>
    <t>Các khu dân cư Thanh Vinh</t>
  </si>
  <si>
    <t>Các khu dân cư Đà Sơn và Khánh Sơn</t>
  </si>
  <si>
    <t>Các khu dân cư còn lại thuộc phường Liên Chiểu</t>
  </si>
  <si>
    <t>Các khu dân cư còn lại thuộc phường Hòa Khánh</t>
  </si>
  <si>
    <t>Khu dân cư Golden Hills, Khu đô thị Xanh Bàu Tràm Lakeside và Khu đô thị Thủy Tú</t>
  </si>
  <si>
    <t>Khu TĐC Hòa Hiệp 2, 3, 4 và Các khu dân cư phía Bắc đường số 5</t>
  </si>
  <si>
    <t>Khu A, Khu B Nam cầu Cẩm Lệ</t>
  </si>
  <si>
    <t>Khu tái định cư ĐT.605</t>
  </si>
  <si>
    <t>Khu tái định cư số 1, 2 đường ĐT.605</t>
  </si>
  <si>
    <t>Khu dân cư Phong Nam</t>
  </si>
  <si>
    <t>Khu dân cư Phong Nam 2</t>
  </si>
  <si>
    <t>Khu dân cư thôn La Bông</t>
  </si>
  <si>
    <t>Khu tái định cư thôn Lệ Sơn 1</t>
  </si>
  <si>
    <t>Khu B Nam cầu Cẩm Lệ và Khu dân cư Nam cầu Cẩm Lệ</t>
  </si>
  <si>
    <t>Khu tái định cư Giáng Nam 2</t>
  </si>
  <si>
    <t>Khu tái định cư phía Đông bến xe phía Nam</t>
  </si>
  <si>
    <t>Khu tái định cư phía Đông bến xe phía Nam mở rộng</t>
  </si>
  <si>
    <t>Khu tái định cư phục vụ bến xe phía Nam</t>
  </si>
  <si>
    <t>Khu dân cư phía Nam cầu Quá Giáng</t>
  </si>
  <si>
    <t>Khu dân cư gia đình quân đội</t>
  </si>
  <si>
    <t>Khu tái định cư dọc 2 bên tuyến đường Cầu đỏ - Túy Loan</t>
  </si>
  <si>
    <t>Khu tái định cư Hòa Nhơn</t>
  </si>
  <si>
    <t>Khu dân cư Hòa Nhơn</t>
  </si>
  <si>
    <t>Khu tái định cư phục vụ giải tỏa đường ĐH.2</t>
  </si>
  <si>
    <t>BS_22.10.4</t>
  </si>
  <si>
    <t>Khu tái định cư phục vụ giải tỏa các dự án trên địa bàn huyện Hòa Vang</t>
  </si>
  <si>
    <t>BS_22.10.5</t>
  </si>
  <si>
    <t>BS_22.10.6</t>
  </si>
  <si>
    <t>Khu TĐC phía Đông chợ Túy Loan</t>
  </si>
  <si>
    <t>Khu phố chợ Túy Loan</t>
  </si>
  <si>
    <t>Khu TĐC Trung tâm hành chính</t>
  </si>
  <si>
    <t>Các đường thuộc Trung tâm thành chính xã Hòa Vang</t>
  </si>
  <si>
    <t>Khu tái định cư Hòa Khương</t>
  </si>
  <si>
    <t>Khu dân cư nhà vườn Hòa Ninh</t>
  </si>
  <si>
    <t>Khu TĐC số 1 Vệt khai thác quỹ đất dọc tuyến đường ĐT.602</t>
  </si>
  <si>
    <t>Khu TĐC số 2 và số 3 Vệt khai thác quỹ đất dọc tuyến đường ĐT.602</t>
  </si>
  <si>
    <t>Khu dân cư Golden Hills</t>
  </si>
  <si>
    <t>Khu TĐC Hòa Liên 2, 3, 4</t>
  </si>
  <si>
    <t>Khu TĐC Hòa Liên 5</t>
  </si>
  <si>
    <t>Khu dân cư phía Nam đường Nguyễn Tất Thành nối dài</t>
  </si>
  <si>
    <t xml:space="preserve">Vệt 50m đường Nguyễn Tất Thành nối dài </t>
  </si>
  <si>
    <t xml:space="preserve">Khu TĐC phục vụ giải tỏa phần mở rộng Khu Công nghệ cao và Khu phụ trợ Khu Công nghệ cao </t>
  </si>
  <si>
    <t>Khu TĐC Hòa Sơn, khu TĐC số 6 Vệt khai thác quỹ đất dọc tuyến đường ĐT 602 và Khu dân cư phía Tây Bắc KTĐC số 6 - Vệt khai thác quỹ đất  đường ĐT.602</t>
  </si>
  <si>
    <t>Khu TĐC số 7 Vệt khai thác quỹ đất dọc tuyến đường ĐT.602</t>
  </si>
  <si>
    <t>Khu TĐC phục vụ giải tỏa đường Hoàng Văn Thái nối dài</t>
  </si>
  <si>
    <t>Đường 10,5m từ ĐT.602 đến KCN Thanh Vinh (đường số 11 KCN Thanh Vinh) và các đường 10,5m thuộc Cụm CN Thanh Vinh</t>
  </si>
  <si>
    <t>Đường 10,5m từ ĐT 602 đến KCN Thanh Vinh (đường số 11 KCN Thanh Vinh) và các đường 10,5m thuộc Cụm CN Thanh Vinh</t>
  </si>
  <si>
    <t>Khu dân cư Nam Yên, Nam Mỹ và Tuyến đường ADB5</t>
  </si>
  <si>
    <t>Khu TĐC trung tâm xã Hòa Bắc và Khu TĐC Tà Lang Giàn Bí</t>
  </si>
  <si>
    <t>Các khu dân cư nhà ở cán bộ giáo dưỡng số 3</t>
  </si>
  <si>
    <t>Đường 15m (nối từ Trung tâm Logictics của Công ty CP Cảng Đà Nẵng đến đường tránh)</t>
  </si>
  <si>
    <t>Khu TĐC phía Tây Nam khu đô thị Dragon City Park</t>
  </si>
  <si>
    <t>Khu tái định cư Tân Ninh mở rộng giai đoạn 1, 2</t>
  </si>
  <si>
    <t>Hòa Vang - Hòa Tiến - Bà Nà</t>
  </si>
  <si>
    <t>Khu đô thị Quốc tế Đa Phước thuộc phường phường Thanh Khê (Khu 29ha)</t>
  </si>
  <si>
    <t>Đường ĐT.601</t>
  </si>
  <si>
    <t>Đường ĐH.602</t>
  </si>
  <si>
    <t>Địa phận phường Liên Chiểu</t>
  </si>
  <si>
    <t>Cầu vượt đường tránh Nam Hải Vân - Túy Loan</t>
  </si>
  <si>
    <t>Địa phận phường Hải Vân</t>
  </si>
  <si>
    <t>Khe Cầu Mít</t>
  </si>
  <si>
    <t>Ngã ba vào cầu treo Hòa Bắc</t>
  </si>
  <si>
    <t>Cầu Khe Đào</t>
  </si>
  <si>
    <t xml:space="preserve">Đường ĐT.602 </t>
  </si>
  <si>
    <t>Đường Âu Cơ</t>
  </si>
  <si>
    <t>Đường vào Nghĩa trang Hòa Sơn</t>
  </si>
  <si>
    <t>Hết phường Hòa Khánh</t>
  </si>
  <si>
    <t>PL2_390</t>
  </si>
  <si>
    <t>Giáp phường Hòa Khánh</t>
  </si>
  <si>
    <t>PL2_391</t>
  </si>
  <si>
    <t>Đường vào Suối Mơ</t>
  </si>
  <si>
    <t xml:space="preserve">Đường ĐT.605 </t>
  </si>
  <si>
    <t>PL2_267</t>
  </si>
  <si>
    <t>Chợ Lệ Trạch cộng thêm 300m về phía Nam (đo từ tim đường 409)</t>
  </si>
  <si>
    <t>PL2_268</t>
  </si>
  <si>
    <t>PL2_303</t>
  </si>
  <si>
    <t>Đường ĐH.2</t>
  </si>
  <si>
    <t>Miếu đôi Phước Thái</t>
  </si>
  <si>
    <t>PL2_304</t>
  </si>
  <si>
    <t>Ngã ba Tùng Sơn</t>
  </si>
  <si>
    <t>Hết địa phận phường Hòa Khánh</t>
  </si>
  <si>
    <t xml:space="preserve">Đường nhựa thôn Phong Nam </t>
  </si>
  <si>
    <t>Đường chính thôn Đông Hòa</t>
  </si>
  <si>
    <t>Giáp Trường Lê Kim Lăng</t>
  </si>
  <si>
    <t>Tuyến đường Quang Châu</t>
  </si>
  <si>
    <t>Đình làng Quang Châu</t>
  </si>
  <si>
    <t>Đường Hòa Phước - Hòa Khương</t>
  </si>
  <si>
    <t>Hết địa phận xã Hòa Phước cũ</t>
  </si>
  <si>
    <t>Địa phận xã Hòa Phước cũ</t>
  </si>
  <si>
    <t>PL2_278</t>
  </si>
  <si>
    <t>Giáp địa phận phường Hòa Xuân</t>
  </si>
  <si>
    <t>Giáp địa bàn xã Hòa Khương cũ</t>
  </si>
  <si>
    <t>PL2_345</t>
  </si>
  <si>
    <t>QL.14B</t>
  </si>
  <si>
    <t>Các thôn thuộc xã Hòa Châu</t>
  </si>
  <si>
    <t>Đường từ ngã ba Tứ Câu đến giáp cầu Tứ Câu</t>
  </si>
  <si>
    <t>QL.1A</t>
  </si>
  <si>
    <t>Các thôn phía Bắc sông chảy qua cầu Quá Giáng, thuộc xã Hòa Phước</t>
  </si>
  <si>
    <t>Các thôn phía Nam sông chảy qua cầu Quá Giáng, thuộc xã Hòa Phước</t>
  </si>
  <si>
    <t>Đường Hoàng Văn Thái nối dài cũ</t>
  </si>
  <si>
    <t>Đoạn thôn Đại La đi thôn Phú Hạ</t>
  </si>
  <si>
    <t>Đoạn thuộc địa bàn phường Hải Vân</t>
  </si>
  <si>
    <t>Đoạn thuộc địa bàn phường Liên Chiểu</t>
  </si>
  <si>
    <t>Đoạn thuộc phường Hòa Khánh</t>
  </si>
  <si>
    <t>441_2</t>
  </si>
  <si>
    <t>Đoạn thuộc xã Bà Nà</t>
  </si>
  <si>
    <t>Đoạn thuộc xã Hòa Sơn</t>
  </si>
  <si>
    <t>Thôn An Ngãi Đông</t>
  </si>
  <si>
    <t>Đường nhựa liên thôn Hưởng Phước - Tân Ninh</t>
  </si>
  <si>
    <t>Đoạn từ cầu Trường Định đến đường Thủy Tú - Phò Nam</t>
  </si>
  <si>
    <t>Đường Thủy Tú - Phò Nam</t>
  </si>
  <si>
    <t>Từ Hòa Hiệp Bắc đi Hòa Bắc</t>
  </si>
  <si>
    <t>Nhà văn hóa thôn Nam Yên</t>
  </si>
  <si>
    <t>Đường từ ĐT.601 đến thôn Lộc Mỹ</t>
  </si>
  <si>
    <t>Thôn Lộc Mỹ</t>
  </si>
  <si>
    <t>Đoạn thuộc xã Hòa Nhơn cũ</t>
  </si>
  <si>
    <t>Đoạn thuộc xã Hòa Phú cũ</t>
  </si>
  <si>
    <t>Đoạn thuộc xã Hòa Ninh cũ</t>
  </si>
  <si>
    <t>Giáp đường đi TTHC xã Hòa Vang</t>
  </si>
  <si>
    <t>Giáp xã Hòa Phú cũ</t>
  </si>
  <si>
    <t>Giáp xã Hòa Phong cũ</t>
  </si>
  <si>
    <t>Đoạn từ cầu Giăng đến tiếp giáp đường ĐH.2 mới (Đoạn qua chợ cũ xã Hòa Nhơn cũ)</t>
  </si>
  <si>
    <t>Giáp Hòa Khương cũ</t>
  </si>
  <si>
    <t>Giáp Hòa Phú cũ</t>
  </si>
  <si>
    <t>Đường từ Hòa Ninh cũ đến giáp Hòa Phú cũ</t>
  </si>
  <si>
    <t>Đường từ Hòa Phong cũ đi Hòa Tiến cũ</t>
  </si>
  <si>
    <t>Đường từ ngã ba chợ Hòa Phú đến giáp xã Hòa Ninh cũ (Đường ĐH.10)</t>
  </si>
  <si>
    <t>Đường từ QL.14B cũ đi Trạm y tế Hòa Phong cũ</t>
  </si>
  <si>
    <t>Đường từ QL.14B đi La Châu (Hòa Khương cũ)</t>
  </si>
  <si>
    <t>Đường từ QL.14B đi thôn 5 (Hòa Khương cũ)</t>
  </si>
  <si>
    <t>Các đường thuộc thôn An Sơn (Hòa Nhơn cũ)</t>
  </si>
  <si>
    <t>Các thôn thuộc xã Hòa Nhơn cũ</t>
  </si>
  <si>
    <t>Các đường còn lại thuộc xã Hòa Ninh cũ</t>
  </si>
  <si>
    <t>Các thôn thuộc xã Hòa Tiến cũ</t>
  </si>
  <si>
    <t>Các thôn thuộc xã Hòa Khương cũ</t>
  </si>
  <si>
    <t>Các thôn thuộc xã Hòa Phong cũ</t>
  </si>
  <si>
    <t>Các đường còn lại thuộc xã Hòa Phú cũ</t>
  </si>
  <si>
    <t>Xã</t>
  </si>
  <si>
    <t>Đường 60m (Phan Đăng Lưu nối dài)</t>
  </si>
  <si>
    <t>Khu dân cư nhà máy cơ khí ô tô thuộc phường Tam Thuận cũ, Khu dân cư 296 Điện Biên Phủ</t>
  </si>
  <si>
    <t>Các khu dân cư thuộc địa bàn phường An Hải Bắc cũ</t>
  </si>
  <si>
    <t>Các khu dân cư thuộc địa bàn các phường: An Hải Tây cũ, An Hải Đông cũ và Phước Mỹ cũ</t>
  </si>
  <si>
    <t>Các khu dân cư thuộc địa bàn các phường: Nại Hiên Đông cũ, Mân Thái cũ và Thọ Quang cũ (Trừ khu Olalani)</t>
  </si>
  <si>
    <t>Các khu dân cư thuộc địa bàn phường Mỹ An cũ</t>
  </si>
  <si>
    <t>Các khu dân cư thuộc địa bàn phường Hòa Thọ Đông cũ</t>
  </si>
  <si>
    <t>Khu dân cư mới phường Khuê Trung cũ</t>
  </si>
  <si>
    <t>Các khu dân cư thuộc địa bàn phường Hòa Thọ Tây cũ</t>
  </si>
  <si>
    <t>Các khu dân cư thuộc địa bàn các phường Hòa Phát cũ</t>
  </si>
  <si>
    <t>Các khu dân cư còn lại thuộc phường Hòa Minh cũ</t>
  </si>
  <si>
    <t>Các khu dân cư còn lại thuộc địa bàn phường Hòa Hiệp Nam cũ</t>
  </si>
  <si>
    <t>Các khu dân cư thuộc địa bàn phường Hòa Hiệp Bắc cũ</t>
  </si>
  <si>
    <t>Khu TĐC phục vụ giải tỏa tuyến đường vành đai phía Tây tại xã Hòa Phong cũ</t>
  </si>
  <si>
    <t>Khu TĐC phục vụ giải tỏa tuyến đường vành đai phía Tây tại xã Hòa Phú cũ</t>
  </si>
  <si>
    <t>Khu tái định cư các hộ sạt lỡ sông Túy Loan, xã Hòa Phong cũ</t>
  </si>
  <si>
    <t>Khu TĐC phía Nam khu dân cư nhà vườn Hòa Ninh, Khu TĐC số 4 Vệt khai thác quỹ đất dọc tuyến đường ĐT.602</t>
  </si>
  <si>
    <t>Khu TĐC xã Hòa Liên cũ và các đường thuộc Khu A2-12 Vệt khai thác quỹ đất hai bên tuyến đường Nguyễn Tất Thành nối dài</t>
  </si>
  <si>
    <t>Khu TĐC phục vụ giải tỏa tuyến đường vành đai phía Tây tại xã Hòa Khương cũ</t>
  </si>
  <si>
    <t>Đường vành đai phía Tây tại xã Hòa Khương cũ, xã Hòa Phong cũ, xã Hòa Phú cũ và xã Hòa Ninh cũ</t>
  </si>
  <si>
    <t>Giáp Hòa Châu cũ</t>
  </si>
  <si>
    <t>Tuyến đường Quang Châu - địa phận xã Hòa Phước cũ</t>
  </si>
  <si>
    <t>Các thôn còn lại thuộc xã Hòa Sơn cũ</t>
  </si>
  <si>
    <t>Giáp xã Hòa Liên cũ</t>
  </si>
  <si>
    <t>Các thôn thuộc xã Hòa Liên cũ</t>
  </si>
  <si>
    <t>Các đường còn lại thuộc xã Hòa Bắc cũ</t>
  </si>
  <si>
    <t>Đất ở theo QĐ 45/2025</t>
  </si>
  <si>
    <t>So sánh (%)</t>
  </si>
  <si>
    <t>Phụ lục II</t>
  </si>
  <si>
    <t>Phụ lục I</t>
  </si>
  <si>
    <t>DỰ THẢO BẢNG GIÁ ĐẤT PHI NÔNG NGHIỆP TẠI ĐÔ THỊ - ĐẤT Ở - VỊ TRÍ 1</t>
  </si>
  <si>
    <t>DỰ THẢO BẢNG GIÁ ĐẤT PHI NÔNG NGHIỆP TẠI NÔNG THÔN - ĐẤT Ở - VỊ TRÍ 1</t>
  </si>
  <si>
    <t>Phụ lục III</t>
  </si>
  <si>
    <t>DỰ THẢO BẢNG GIÁ ĐẤT PHI NÔNG NGHIỆP TẠI ĐÔ THỊ VÀ NÔNG THÔN - ĐẤT Ở - VỊ TRÍ 1</t>
  </si>
  <si>
    <t>ĐỐI VỚI CÁC ĐƯỜNG CHƯA ĐẶT TÊN</t>
  </si>
  <si>
    <t>Không có tỷ lệ tăng</t>
  </si>
  <si>
    <t>Đường mới bổ sung, không có giá đất tại QĐ 45/2025</t>
  </si>
  <si>
    <t>Tỷ lệ tăng</t>
  </si>
  <si>
    <t>Ghi chú</t>
  </si>
  <si>
    <t>PL 1</t>
  </si>
  <si>
    <t>PL 2</t>
  </si>
  <si>
    <t>PL 3</t>
  </si>
  <si>
    <t>Tổng cộng</t>
  </si>
  <si>
    <t>Tỷ lệ tăng bình quân</t>
  </si>
  <si>
    <t xml:space="preserve"> Hải Châu</t>
  </si>
  <si>
    <t xml:space="preserve"> Hòa Cường</t>
  </si>
  <si>
    <t xml:space="preserve"> Thanh Khê</t>
  </si>
  <si>
    <t xml:space="preserve"> An Khê</t>
  </si>
  <si>
    <t xml:space="preserve"> An Hải</t>
  </si>
  <si>
    <t xml:space="preserve"> Sơn Trà</t>
  </si>
  <si>
    <t xml:space="preserve"> Ngũ Hành Sơn</t>
  </si>
  <si>
    <t xml:space="preserve"> Hòa Khánh</t>
  </si>
  <si>
    <t xml:space="preserve"> Hải Vân</t>
  </si>
  <si>
    <t xml:space="preserve"> Liên Chiểu</t>
  </si>
  <si>
    <t xml:space="preserve"> Cẩm Lệ</t>
  </si>
  <si>
    <t xml:space="preserve"> Hòa Xuân</t>
  </si>
  <si>
    <t xml:space="preserve">Đơn vị hành chính cấp </t>
  </si>
  <si>
    <t xml:space="preserve"> Hòa Vang</t>
  </si>
  <si>
    <t xml:space="preserve"> Hòa Tiến</t>
  </si>
  <si>
    <t xml:space="preserve"> Bà Nà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</si>
</sst>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3"/>
      <name val="Times New Roman"/>
      <family val="1"/>
    </font>
    <font>
      <sz val="8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C00000"/>
      <name val="Times New Roman"/>
      <family val="1"/>
    </font>
    <font>
      <sz val="13"/>
      <color rgb="FFC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ptos Narrow"/>
      <family val="2"/>
    </font>
    <font>
      <sz val="11"/>
      <color theme="1"/>
      <name val="Aptos Narrow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11" fillId="0" borderId="0"/>
    <xf numFmtId="0" fontId="1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</cellStyleXfs>
  <cellXfs count="169">
    <xf numFmtId="0" fontId="0" fillId="0" borderId="0" xfId="0"/>
    <xf numFmtId="0" fontId="4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9" fontId="3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2" xfId="2" applyNumberFormat="1" applyFont="1" applyBorder="1" applyAlignment="1">
      <alignment vertical="center" wrapText="1"/>
    </xf>
    <xf numFmtId="49" fontId="4" fillId="0" borderId="2" xfId="0" quotePrefix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" xfId="2" applyNumberFormat="1" applyFont="1" applyBorder="1" applyAlignment="1">
      <alignment horizontal="centerContinuous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Continuous" vertical="center" wrapText="1"/>
    </xf>
    <xf numFmtId="49" fontId="3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/>
    <xf numFmtId="3" fontId="3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Continuous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9" fontId="3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9" fontId="4" fillId="0" borderId="2" xfId="3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/>
    <xf numFmtId="49" fontId="3" fillId="0" borderId="2" xfId="3" applyNumberFormat="1" applyFont="1" applyBorder="1" applyAlignment="1">
      <alignment vertical="center" wrapText="1"/>
    </xf>
    <xf numFmtId="0" fontId="4" fillId="0" borderId="2" xfId="3" applyFont="1" applyBorder="1" applyAlignment="1">
      <alignment horizontal="centerContinuous" vertical="center" wrapText="1"/>
    </xf>
    <xf numFmtId="0" fontId="4" fillId="0" borderId="2" xfId="3" applyFont="1" applyBorder="1" applyAlignment="1">
      <alignment horizontal="left" vertical="center" wrapText="1"/>
    </xf>
    <xf numFmtId="164" fontId="4" fillId="0" borderId="2" xfId="3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Continuous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3" applyNumberFormat="1" applyFont="1" applyBorder="1" applyAlignment="1">
      <alignment horizontal="left" vertical="center" wrapText="1"/>
    </xf>
    <xf numFmtId="49" fontId="3" fillId="0" borderId="2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horizontal="centerContinuous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quotePrefix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Continuous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right" vertical="center" wrapText="1"/>
    </xf>
    <xf numFmtId="9" fontId="3" fillId="0" borderId="2" xfId="6" applyFont="1" applyFill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Continuous" vertical="center" wrapText="1"/>
    </xf>
    <xf numFmtId="3" fontId="3" fillId="0" borderId="2" xfId="3" applyNumberFormat="1" applyFont="1" applyBorder="1" applyAlignment="1">
      <alignment horizontal="centerContinuous" vertical="center" wrapText="1"/>
    </xf>
    <xf numFmtId="0" fontId="4" fillId="0" borderId="0" xfId="3" applyFont="1"/>
    <xf numFmtId="49" fontId="3" fillId="0" borderId="2" xfId="3" applyNumberFormat="1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1" fontId="4" fillId="0" borderId="1" xfId="5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 wrapText="1"/>
    </xf>
    <xf numFmtId="3" fontId="4" fillId="0" borderId="2" xfId="4" applyNumberFormat="1" applyFont="1" applyBorder="1" applyAlignment="1">
      <alignment horizontal="right" vertical="center"/>
    </xf>
    <xf numFmtId="3" fontId="4" fillId="0" borderId="2" xfId="3" applyNumberFormat="1" applyFont="1" applyBorder="1" applyAlignment="1">
      <alignment horizontal="left" vertical="center" wrapText="1"/>
    </xf>
    <xf numFmtId="0" fontId="4" fillId="0" borderId="2" xfId="3" applyFont="1" applyBorder="1"/>
    <xf numFmtId="0" fontId="4" fillId="0" borderId="2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49" fontId="3" fillId="0" borderId="2" xfId="3" quotePrefix="1" applyNumberFormat="1" applyFont="1" applyBorder="1" applyAlignment="1">
      <alignment horizontal="left" vertical="center" wrapText="1"/>
    </xf>
    <xf numFmtId="0" fontId="4" fillId="0" borderId="2" xfId="3" quotePrefix="1" applyFont="1" applyBorder="1" applyAlignment="1">
      <alignment horizontal="center" vertical="center" wrapText="1"/>
    </xf>
    <xf numFmtId="49" fontId="4" fillId="0" borderId="2" xfId="3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49" fontId="4" fillId="0" borderId="0" xfId="3" applyNumberFormat="1" applyFont="1" applyAlignment="1">
      <alignment wrapText="1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3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9" fontId="4" fillId="0" borderId="2" xfId="7" quotePrefix="1" applyNumberFormat="1" applyFont="1" applyBorder="1" applyAlignment="1">
      <alignment horizontal="centerContinuous" vertical="center" wrapText="1"/>
    </xf>
    <xf numFmtId="0" fontId="16" fillId="0" borderId="2" xfId="7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0" fontId="4" fillId="0" borderId="0" xfId="7" applyFont="1"/>
    <xf numFmtId="0" fontId="4" fillId="0" borderId="2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left" vertical="center" wrapText="1"/>
    </xf>
    <xf numFmtId="49" fontId="4" fillId="0" borderId="2" xfId="7" applyNumberFormat="1" applyFont="1" applyBorder="1" applyAlignment="1">
      <alignment horizontal="centerContinuous" vertical="center" wrapText="1"/>
    </xf>
    <xf numFmtId="3" fontId="3" fillId="0" borderId="2" xfId="7" applyNumberFormat="1" applyFont="1" applyBorder="1" applyAlignment="1">
      <alignment horizontal="right" vertical="center"/>
    </xf>
    <xf numFmtId="3" fontId="4" fillId="0" borderId="2" xfId="7" applyNumberFormat="1" applyFont="1" applyBorder="1" applyAlignment="1">
      <alignment horizontal="right" vertical="center"/>
    </xf>
    <xf numFmtId="0" fontId="3" fillId="0" borderId="2" xfId="7" applyFont="1" applyBorder="1" applyAlignment="1">
      <alignment vertical="center" wrapText="1"/>
    </xf>
    <xf numFmtId="3" fontId="4" fillId="0" borderId="2" xfId="8" applyNumberFormat="1" applyFont="1" applyBorder="1" applyAlignment="1">
      <alignment horizontal="centerContinuous" vertical="center" wrapText="1"/>
    </xf>
    <xf numFmtId="0" fontId="4" fillId="0" borderId="0" xfId="7" applyFont="1" applyAlignment="1">
      <alignment horizontal="center" vertical="center"/>
    </xf>
    <xf numFmtId="0" fontId="4" fillId="0" borderId="2" xfId="8" applyFont="1" applyBorder="1" applyAlignment="1">
      <alignment horizontal="centerContinuous" vertical="center" wrapText="1"/>
    </xf>
    <xf numFmtId="0" fontId="16" fillId="0" borderId="2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Continuous" vertical="center"/>
    </xf>
    <xf numFmtId="0" fontId="4" fillId="0" borderId="2" xfId="7" quotePrefix="1" applyFont="1" applyBorder="1" applyAlignment="1">
      <alignment horizontal="centerContinuous" vertical="center" wrapText="1"/>
    </xf>
    <xf numFmtId="0" fontId="4" fillId="0" borderId="2" xfId="7" applyFont="1" applyBorder="1" applyAlignment="1">
      <alignment horizontal="centerContinuous" vertical="center" wrapText="1"/>
    </xf>
    <xf numFmtId="3" fontId="4" fillId="0" borderId="2" xfId="7" applyNumberFormat="1" applyFont="1" applyBorder="1" applyAlignment="1">
      <alignment vertical="center"/>
    </xf>
    <xf numFmtId="0" fontId="4" fillId="0" borderId="0" xfId="7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49" fontId="4" fillId="0" borderId="0" xfId="7" applyNumberFormat="1" applyFont="1" applyAlignment="1">
      <alignment horizontal="centerContinuous" vertical="center" wrapText="1"/>
    </xf>
    <xf numFmtId="0" fontId="16" fillId="0" borderId="0" xfId="7" applyFont="1" applyAlignment="1">
      <alignment horizontal="center" vertical="center"/>
    </xf>
    <xf numFmtId="3" fontId="4" fillId="0" borderId="0" xfId="7" applyNumberFormat="1" applyFont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0" fontId="4" fillId="0" borderId="0" xfId="7" applyFont="1" applyAlignment="1">
      <alignment vertical="center"/>
    </xf>
    <xf numFmtId="3" fontId="3" fillId="0" borderId="0" xfId="7" applyNumberFormat="1" applyFont="1" applyAlignment="1">
      <alignment horizontal="center" vertical="center"/>
    </xf>
    <xf numFmtId="0" fontId="3" fillId="0" borderId="0" xfId="7" applyFont="1" applyAlignment="1">
      <alignment horizontal="center"/>
    </xf>
    <xf numFmtId="3" fontId="3" fillId="0" borderId="2" xfId="4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centerContinuous" vertical="center"/>
    </xf>
    <xf numFmtId="0" fontId="4" fillId="0" borderId="0" xfId="2" applyFont="1" applyAlignment="1">
      <alignment horizontal="centerContinuous"/>
    </xf>
    <xf numFmtId="49" fontId="4" fillId="0" borderId="0" xfId="0" applyNumberFormat="1" applyFont="1" applyAlignment="1">
      <alignment horizontal="centerContinuous" vertical="center" wrapText="1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9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/>
    </xf>
    <xf numFmtId="3" fontId="3" fillId="0" borderId="3" xfId="7" applyNumberFormat="1" applyFont="1" applyBorder="1" applyAlignment="1">
      <alignment horizontal="center" vertical="center"/>
    </xf>
    <xf numFmtId="49" fontId="17" fillId="0" borderId="2" xfId="7" applyNumberFormat="1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0" fillId="3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21" fillId="6" borderId="2" xfId="0" applyFont="1" applyFill="1" applyBorder="1"/>
    <xf numFmtId="0" fontId="20" fillId="0" borderId="2" xfId="0" applyFont="1" applyBorder="1" applyAlignment="1">
      <alignment horizontal="center"/>
    </xf>
    <xf numFmtId="9" fontId="20" fillId="0" borderId="2" xfId="0" applyNumberFormat="1" applyFont="1" applyBorder="1"/>
    <xf numFmtId="10" fontId="20" fillId="0" borderId="2" xfId="0" applyNumberFormat="1" applyFont="1" applyBorder="1"/>
  </cellXfs>
  <cellStyles count="9">
    <cellStyle name="Normal" xfId="0" builtinId="0"/>
    <cellStyle name="Normal 2" xfId="3" xr:uid="{B0F0A30C-94DC-B84C-90E5-C787ABDF9872}"/>
    <cellStyle name="Normal 2 2" xfId="2" xr:uid="{8F2EDF29-C976-C749-970C-C2AA6E729FA8}"/>
    <cellStyle name="Normal 2 3" xfId="7" xr:uid="{E33F31FA-3F40-0843-AA1B-B80FB4D67E4F}"/>
    <cellStyle name="Normal 3" xfId="4" xr:uid="{994AA389-BEE9-A448-A05C-CB2A332541AA}"/>
    <cellStyle name="Normal 3 3" xfId="8" xr:uid="{87072A6A-89F2-2C4B-B988-FDA4A1E4AE1A}"/>
    <cellStyle name="Normal 5" xfId="5" xr:uid="{16A136E9-EDF1-6940-9468-17C32009DB29}"/>
    <cellStyle name="Percent" xfId="1" builtinId="5"/>
    <cellStyle name="Percent 2" xfId="6" xr:uid="{CDDA496A-4349-5742-8320-03C3F3FA1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F1BE-7392-514F-B243-240275ABD6E1}">
  <sheetPr>
    <tabColor theme="5" tint="0.59999389629810485"/>
  </sheetPr>
  <dimension ref="A1:L4094"/>
  <sheetViews>
    <sheetView zoomScale="150" zoomScaleNormal="100" workbookViewId="0">
      <pane xSplit="3" ySplit="4" topLeftCell="D5" activePane="bottomRight" state="frozen"/>
      <selection activeCell="B1" sqref="B1"/>
      <selection pane="topRight" activeCell="D1" sqref="D1"/>
      <selection pane="bottomLeft" activeCell="B3" sqref="B3"/>
      <selection pane="bottomRight" activeCell="A5" sqref="A5:XFD5"/>
    </sheetView>
  </sheetViews>
  <sheetFormatPr defaultColWidth="14.42578125" defaultRowHeight="16.5" x14ac:dyDescent="0.25"/>
  <cols>
    <col min="1" max="1" width="9.140625" style="39" hidden="1" customWidth="1"/>
    <col min="2" max="2" width="5.85546875" style="43" bestFit="1" customWidth="1"/>
    <col min="3" max="3" width="26.7109375" style="44" customWidth="1"/>
    <col min="4" max="4" width="6.85546875" style="43" customWidth="1"/>
    <col min="5" max="5" width="25.85546875" style="41" customWidth="1"/>
    <col min="6" max="6" width="22.85546875" style="41" customWidth="1"/>
    <col min="7" max="7" width="27.7109375" style="10" bestFit="1" customWidth="1"/>
    <col min="8" max="8" width="10.140625" style="9" customWidth="1"/>
    <col min="9" max="9" width="11.42578125" style="39" customWidth="1"/>
    <col min="10" max="12" width="11.140625" style="46" customWidth="1"/>
    <col min="13" max="13" width="5.85546875" style="10" bestFit="1" customWidth="1"/>
    <col min="14" max="14" width="6.42578125" style="10" bestFit="1" customWidth="1"/>
    <col min="15" max="16384" width="14.42578125" style="10"/>
  </cols>
  <sheetData>
    <row r="1" spans="1:12" x14ac:dyDescent="0.25">
      <c r="B1" s="121" t="s">
        <v>3408</v>
      </c>
      <c r="C1" s="122"/>
      <c r="D1" s="122"/>
      <c r="E1" s="123"/>
      <c r="F1" s="123"/>
      <c r="G1" s="124"/>
      <c r="H1" s="126"/>
      <c r="I1" s="125"/>
      <c r="J1" s="125"/>
      <c r="K1" s="125"/>
      <c r="L1" s="125"/>
    </row>
    <row r="2" spans="1:12" x14ac:dyDescent="0.25">
      <c r="B2" s="121" t="s">
        <v>3409</v>
      </c>
      <c r="C2" s="122"/>
      <c r="D2" s="122"/>
      <c r="E2" s="123"/>
      <c r="F2" s="123"/>
      <c r="G2" s="124"/>
      <c r="H2" s="126"/>
      <c r="I2" s="125"/>
      <c r="J2" s="125"/>
      <c r="K2" s="125"/>
      <c r="L2" s="125"/>
    </row>
    <row r="3" spans="1:12" s="1" customFormat="1" ht="17.25" x14ac:dyDescent="0.25">
      <c r="A3" s="146" t="s">
        <v>0</v>
      </c>
      <c r="B3" s="146" t="s">
        <v>1</v>
      </c>
      <c r="C3" s="146" t="s">
        <v>2</v>
      </c>
      <c r="D3" s="146" t="s">
        <v>3</v>
      </c>
      <c r="E3" s="47" t="s">
        <v>4</v>
      </c>
      <c r="F3" s="47"/>
      <c r="G3" s="143" t="s">
        <v>5</v>
      </c>
      <c r="H3" s="143" t="s">
        <v>3008</v>
      </c>
      <c r="I3" s="143" t="s">
        <v>3009</v>
      </c>
      <c r="J3" s="148" t="s">
        <v>3406</v>
      </c>
      <c r="K3" s="131"/>
      <c r="L3" s="131"/>
    </row>
    <row r="4" spans="1:12" s="1" customFormat="1" ht="39.950000000000003" customHeight="1" x14ac:dyDescent="0.25">
      <c r="A4" s="147"/>
      <c r="B4" s="147"/>
      <c r="C4" s="147"/>
      <c r="D4" s="147"/>
      <c r="E4" s="2" t="s">
        <v>6</v>
      </c>
      <c r="F4" s="2" t="s">
        <v>7</v>
      </c>
      <c r="G4" s="143"/>
      <c r="H4" s="143"/>
      <c r="I4" s="143"/>
      <c r="J4" s="148"/>
      <c r="K4" s="131"/>
      <c r="L4" s="131"/>
    </row>
    <row r="5" spans="1:12" x14ac:dyDescent="0.25">
      <c r="A5" s="4">
        <v>1</v>
      </c>
      <c r="B5" s="82">
        <f>IF(C5&lt;&gt;C4,MAX(B$4:B4)+1,B4)</f>
        <v>1</v>
      </c>
      <c r="C5" s="48" t="s">
        <v>8</v>
      </c>
      <c r="D5" s="111">
        <v>4</v>
      </c>
      <c r="E5" s="5" t="s">
        <v>9</v>
      </c>
      <c r="F5" s="5" t="s">
        <v>10</v>
      </c>
      <c r="G5" s="6" t="s">
        <v>11</v>
      </c>
      <c r="H5" s="117">
        <v>162160</v>
      </c>
      <c r="I5" s="7">
        <v>166090</v>
      </c>
      <c r="J5" s="8">
        <f>ROUND(I5/H5,2)</f>
        <v>1.02</v>
      </c>
      <c r="K5" s="132"/>
      <c r="L5" s="132"/>
    </row>
    <row r="6" spans="1:12" x14ac:dyDescent="0.25">
      <c r="A6" s="4">
        <v>2</v>
      </c>
      <c r="B6" s="82">
        <f>IF(C6&lt;&gt;C5,MAX(B$4:B5)+1,B5)</f>
        <v>1</v>
      </c>
      <c r="C6" s="48" t="s">
        <v>8</v>
      </c>
      <c r="D6" s="111">
        <v>4</v>
      </c>
      <c r="E6" s="5" t="s">
        <v>10</v>
      </c>
      <c r="F6" s="5" t="s">
        <v>12</v>
      </c>
      <c r="G6" s="6" t="s">
        <v>11</v>
      </c>
      <c r="H6" s="117">
        <v>120520</v>
      </c>
      <c r="I6" s="7">
        <v>123030</v>
      </c>
      <c r="J6" s="8">
        <f t="shared" ref="J6:J69" si="0">ROUND(I6/H6,2)</f>
        <v>1.02</v>
      </c>
      <c r="K6" s="132"/>
      <c r="L6" s="132"/>
    </row>
    <row r="7" spans="1:12" x14ac:dyDescent="0.25">
      <c r="A7" s="4">
        <v>3</v>
      </c>
      <c r="B7" s="82">
        <f>IF(C7&lt;&gt;C6,MAX(B$4:B6)+1,B6)</f>
        <v>1</v>
      </c>
      <c r="C7" s="48" t="s">
        <v>8</v>
      </c>
      <c r="D7" s="111">
        <v>4</v>
      </c>
      <c r="E7" s="5" t="s">
        <v>12</v>
      </c>
      <c r="F7" s="5" t="s">
        <v>13</v>
      </c>
      <c r="G7" s="6" t="s">
        <v>14</v>
      </c>
      <c r="H7" s="117">
        <v>134160</v>
      </c>
      <c r="I7" s="7">
        <v>136900</v>
      </c>
      <c r="J7" s="8">
        <f t="shared" si="0"/>
        <v>1.02</v>
      </c>
      <c r="K7" s="132"/>
      <c r="L7" s="132"/>
    </row>
    <row r="8" spans="1:12" x14ac:dyDescent="0.25">
      <c r="A8" s="4">
        <v>4</v>
      </c>
      <c r="B8" s="82">
        <f>IF(C8&lt;&gt;C7,MAX(B$4:B7)+1,B7)</f>
        <v>1</v>
      </c>
      <c r="C8" s="48" t="s">
        <v>8</v>
      </c>
      <c r="D8" s="111">
        <v>4</v>
      </c>
      <c r="E8" s="11" t="s">
        <v>13</v>
      </c>
      <c r="F8" s="11" t="s">
        <v>15</v>
      </c>
      <c r="G8" s="6" t="s">
        <v>14</v>
      </c>
      <c r="H8" s="117">
        <v>62960</v>
      </c>
      <c r="I8" s="7">
        <v>64100</v>
      </c>
      <c r="J8" s="8">
        <f t="shared" si="0"/>
        <v>1.02</v>
      </c>
      <c r="K8" s="132"/>
      <c r="L8" s="132"/>
    </row>
    <row r="9" spans="1:12" x14ac:dyDescent="0.25">
      <c r="A9" s="4">
        <v>5</v>
      </c>
      <c r="B9" s="82">
        <f>IF(C9&lt;&gt;C8,MAX(B$4:B8)+1,B8)</f>
        <v>2</v>
      </c>
      <c r="C9" s="48" t="s">
        <v>16</v>
      </c>
      <c r="D9" s="111">
        <v>3</v>
      </c>
      <c r="E9" s="12" t="s">
        <v>17</v>
      </c>
      <c r="F9" s="12" t="s">
        <v>18</v>
      </c>
      <c r="G9" s="6" t="s">
        <v>19</v>
      </c>
      <c r="H9" s="117">
        <v>42870</v>
      </c>
      <c r="I9" s="7">
        <v>62630</v>
      </c>
      <c r="J9" s="8">
        <f t="shared" si="0"/>
        <v>1.46</v>
      </c>
      <c r="K9" s="132"/>
      <c r="L9" s="132"/>
    </row>
    <row r="10" spans="1:12" x14ac:dyDescent="0.25">
      <c r="A10" s="4">
        <v>6</v>
      </c>
      <c r="B10" s="82">
        <f>IF(C10&lt;&gt;C9,MAX(B$4:B9)+1,B9)</f>
        <v>2</v>
      </c>
      <c r="C10" s="48" t="s">
        <v>16</v>
      </c>
      <c r="D10" s="111">
        <v>3</v>
      </c>
      <c r="E10" s="5" t="s">
        <v>18</v>
      </c>
      <c r="F10" s="5" t="s">
        <v>20</v>
      </c>
      <c r="G10" s="6" t="s">
        <v>19</v>
      </c>
      <c r="H10" s="117">
        <v>36780</v>
      </c>
      <c r="I10" s="7">
        <v>53940</v>
      </c>
      <c r="J10" s="8">
        <f t="shared" si="0"/>
        <v>1.47</v>
      </c>
      <c r="K10" s="132"/>
      <c r="L10" s="132"/>
    </row>
    <row r="11" spans="1:12" x14ac:dyDescent="0.25">
      <c r="A11" s="4">
        <v>7</v>
      </c>
      <c r="B11" s="82">
        <f>IF(C11&lt;&gt;C10,MAX(B$4:B10)+1,B10)</f>
        <v>2</v>
      </c>
      <c r="C11" s="48" t="s">
        <v>16</v>
      </c>
      <c r="D11" s="111">
        <v>3</v>
      </c>
      <c r="E11" s="12" t="s">
        <v>20</v>
      </c>
      <c r="F11" s="12" t="s">
        <v>21</v>
      </c>
      <c r="G11" s="6" t="s">
        <v>19</v>
      </c>
      <c r="H11" s="117">
        <v>30310</v>
      </c>
      <c r="I11" s="7">
        <v>43160</v>
      </c>
      <c r="J11" s="8">
        <f t="shared" si="0"/>
        <v>1.42</v>
      </c>
      <c r="K11" s="132"/>
      <c r="L11" s="132"/>
    </row>
    <row r="12" spans="1:12" x14ac:dyDescent="0.25">
      <c r="A12" s="4">
        <v>8</v>
      </c>
      <c r="B12" s="82">
        <f>IF(C12&lt;&gt;C11,MAX(B$4:B11)+1,B11)</f>
        <v>3</v>
      </c>
      <c r="C12" s="13" t="s">
        <v>22</v>
      </c>
      <c r="D12" s="112">
        <v>1</v>
      </c>
      <c r="E12" s="14"/>
      <c r="F12" s="14"/>
      <c r="G12" s="6" t="s">
        <v>23</v>
      </c>
      <c r="H12" s="117">
        <v>90580</v>
      </c>
      <c r="I12" s="7">
        <v>92530</v>
      </c>
      <c r="J12" s="8">
        <f t="shared" si="0"/>
        <v>1.02</v>
      </c>
      <c r="K12" s="132"/>
      <c r="L12" s="132"/>
    </row>
    <row r="13" spans="1:12" x14ac:dyDescent="0.25">
      <c r="A13" s="4">
        <v>9</v>
      </c>
      <c r="B13" s="82">
        <f>IF(C13&lt;&gt;C12,MAX(B$4:B12)+1,B12)</f>
        <v>4</v>
      </c>
      <c r="C13" s="13" t="s">
        <v>24</v>
      </c>
      <c r="D13" s="112">
        <v>1</v>
      </c>
      <c r="E13" s="14"/>
      <c r="F13" s="14"/>
      <c r="G13" s="6" t="s">
        <v>14</v>
      </c>
      <c r="H13" s="117">
        <v>102160</v>
      </c>
      <c r="I13" s="7">
        <v>101720</v>
      </c>
      <c r="J13" s="8">
        <f t="shared" si="0"/>
        <v>1</v>
      </c>
      <c r="K13" s="132"/>
      <c r="L13" s="132"/>
    </row>
    <row r="14" spans="1:12" x14ac:dyDescent="0.25">
      <c r="A14" s="4">
        <v>10</v>
      </c>
      <c r="B14" s="82">
        <f>IF(C14&lt;&gt;C13,MAX(B$4:B13)+1,B13)</f>
        <v>5</v>
      </c>
      <c r="C14" s="13" t="s">
        <v>25</v>
      </c>
      <c r="D14" s="112">
        <v>1</v>
      </c>
      <c r="E14" s="14"/>
      <c r="F14" s="14"/>
      <c r="G14" s="6" t="s">
        <v>26</v>
      </c>
      <c r="H14" s="117">
        <v>24120</v>
      </c>
      <c r="I14" s="7">
        <v>30380</v>
      </c>
      <c r="J14" s="8">
        <f t="shared" si="0"/>
        <v>1.26</v>
      </c>
      <c r="K14" s="132"/>
      <c r="L14" s="132"/>
    </row>
    <row r="15" spans="1:12" x14ac:dyDescent="0.25">
      <c r="A15" s="4">
        <v>11</v>
      </c>
      <c r="B15" s="82">
        <f>IF(C15&lt;&gt;C14,MAX(B$4:B14)+1,B14)</f>
        <v>6</v>
      </c>
      <c r="C15" s="13" t="s">
        <v>27</v>
      </c>
      <c r="D15" s="112">
        <v>1</v>
      </c>
      <c r="E15" s="14"/>
      <c r="F15" s="14"/>
      <c r="G15" s="6" t="s">
        <v>26</v>
      </c>
      <c r="H15" s="117">
        <v>25320</v>
      </c>
      <c r="I15" s="7">
        <v>31560</v>
      </c>
      <c r="J15" s="8">
        <f t="shared" si="0"/>
        <v>1.25</v>
      </c>
      <c r="K15" s="132"/>
      <c r="L15" s="132"/>
    </row>
    <row r="16" spans="1:12" x14ac:dyDescent="0.25">
      <c r="A16" s="4">
        <v>12</v>
      </c>
      <c r="B16" s="82">
        <f>IF(C16&lt;&gt;C15,MAX(B$4:B15)+1,B15)</f>
        <v>7</v>
      </c>
      <c r="C16" s="13" t="s">
        <v>28</v>
      </c>
      <c r="D16" s="112">
        <v>1</v>
      </c>
      <c r="E16" s="14"/>
      <c r="F16" s="14"/>
      <c r="G16" s="6" t="s">
        <v>26</v>
      </c>
      <c r="H16" s="117">
        <v>25320</v>
      </c>
      <c r="I16" s="7">
        <v>31560</v>
      </c>
      <c r="J16" s="8">
        <f t="shared" si="0"/>
        <v>1.25</v>
      </c>
      <c r="K16" s="132"/>
      <c r="L16" s="132"/>
    </row>
    <row r="17" spans="1:12" x14ac:dyDescent="0.25">
      <c r="A17" s="4">
        <v>13</v>
      </c>
      <c r="B17" s="82">
        <f>IF(C17&lt;&gt;C16,MAX(B$4:B16)+1,B16)</f>
        <v>8</v>
      </c>
      <c r="C17" s="13" t="s">
        <v>29</v>
      </c>
      <c r="D17" s="112">
        <v>1</v>
      </c>
      <c r="E17" s="14"/>
      <c r="F17" s="14"/>
      <c r="G17" s="6" t="s">
        <v>26</v>
      </c>
      <c r="H17" s="117">
        <v>24120</v>
      </c>
      <c r="I17" s="7">
        <v>30380</v>
      </c>
      <c r="J17" s="8">
        <f t="shared" si="0"/>
        <v>1.26</v>
      </c>
      <c r="K17" s="132"/>
      <c r="L17" s="132"/>
    </row>
    <row r="18" spans="1:12" x14ac:dyDescent="0.25">
      <c r="A18" s="4">
        <v>14</v>
      </c>
      <c r="B18" s="82">
        <f>IF(C18&lt;&gt;C17,MAX(B$4:B17)+1,B17)</f>
        <v>9</v>
      </c>
      <c r="C18" s="13" t="s">
        <v>30</v>
      </c>
      <c r="D18" s="112">
        <v>1</v>
      </c>
      <c r="E18" s="14"/>
      <c r="F18" s="14"/>
      <c r="G18" s="6" t="s">
        <v>26</v>
      </c>
      <c r="H18" s="117">
        <v>22900</v>
      </c>
      <c r="I18" s="7">
        <v>28690</v>
      </c>
      <c r="J18" s="8">
        <f t="shared" si="0"/>
        <v>1.25</v>
      </c>
      <c r="K18" s="132"/>
      <c r="L18" s="132"/>
    </row>
    <row r="19" spans="1:12" x14ac:dyDescent="0.25">
      <c r="A19" s="4">
        <v>15</v>
      </c>
      <c r="B19" s="82">
        <f>IF(C19&lt;&gt;C18,MAX(B$4:B18)+1,B18)</f>
        <v>10</v>
      </c>
      <c r="C19" s="13" t="s">
        <v>31</v>
      </c>
      <c r="D19" s="112">
        <v>1</v>
      </c>
      <c r="E19" s="14"/>
      <c r="F19" s="14"/>
      <c r="G19" s="6" t="s">
        <v>32</v>
      </c>
      <c r="H19" s="117">
        <v>50470</v>
      </c>
      <c r="I19" s="7">
        <v>56980</v>
      </c>
      <c r="J19" s="8">
        <f t="shared" si="0"/>
        <v>1.1299999999999999</v>
      </c>
      <c r="K19" s="132"/>
      <c r="L19" s="132"/>
    </row>
    <row r="20" spans="1:12" x14ac:dyDescent="0.25">
      <c r="A20" s="4">
        <v>16</v>
      </c>
      <c r="B20" s="82">
        <f>IF(C20&lt;&gt;C19,MAX(B$4:B19)+1,B19)</f>
        <v>11</v>
      </c>
      <c r="C20" s="13" t="s">
        <v>33</v>
      </c>
      <c r="D20" s="112">
        <v>1</v>
      </c>
      <c r="E20" s="14"/>
      <c r="F20" s="14"/>
      <c r="G20" s="6" t="s">
        <v>32</v>
      </c>
      <c r="H20" s="117">
        <v>50470</v>
      </c>
      <c r="I20" s="7">
        <v>56980</v>
      </c>
      <c r="J20" s="8">
        <f t="shared" si="0"/>
        <v>1.1299999999999999</v>
      </c>
      <c r="K20" s="132"/>
      <c r="L20" s="132"/>
    </row>
    <row r="21" spans="1:12" x14ac:dyDescent="0.25">
      <c r="A21" s="4">
        <v>17</v>
      </c>
      <c r="B21" s="82">
        <f>IF(C21&lt;&gt;C20,MAX(B$4:B20)+1,B20)</f>
        <v>12</v>
      </c>
      <c r="C21" s="13" t="s">
        <v>34</v>
      </c>
      <c r="D21" s="112">
        <v>1</v>
      </c>
      <c r="E21" s="14"/>
      <c r="F21" s="14"/>
      <c r="G21" s="6" t="s">
        <v>32</v>
      </c>
      <c r="H21" s="117">
        <v>50470</v>
      </c>
      <c r="I21" s="7">
        <v>56980</v>
      </c>
      <c r="J21" s="8">
        <f t="shared" si="0"/>
        <v>1.1299999999999999</v>
      </c>
      <c r="K21" s="132"/>
      <c r="L21" s="132"/>
    </row>
    <row r="22" spans="1:12" x14ac:dyDescent="0.25">
      <c r="A22" s="4">
        <v>18</v>
      </c>
      <c r="B22" s="82">
        <f>IF(C22&lt;&gt;C21,MAX(B$4:B21)+1,B21)</f>
        <v>13</v>
      </c>
      <c r="C22" s="13" t="s">
        <v>35</v>
      </c>
      <c r="D22" s="112">
        <v>1</v>
      </c>
      <c r="E22" s="14"/>
      <c r="F22" s="14"/>
      <c r="G22" s="6" t="s">
        <v>36</v>
      </c>
      <c r="H22" s="117">
        <v>48100</v>
      </c>
      <c r="I22" s="7">
        <v>53140</v>
      </c>
      <c r="J22" s="8">
        <f t="shared" si="0"/>
        <v>1.1000000000000001</v>
      </c>
      <c r="K22" s="132"/>
      <c r="L22" s="132"/>
    </row>
    <row r="23" spans="1:12" x14ac:dyDescent="0.25">
      <c r="A23" s="4">
        <v>19</v>
      </c>
      <c r="B23" s="82">
        <f>IF(C23&lt;&gt;C22,MAX(B$4:B22)+1,B22)</f>
        <v>14</v>
      </c>
      <c r="C23" s="13" t="s">
        <v>37</v>
      </c>
      <c r="D23" s="112">
        <v>1</v>
      </c>
      <c r="E23" s="14"/>
      <c r="F23" s="14"/>
      <c r="G23" s="6" t="s">
        <v>32</v>
      </c>
      <c r="H23" s="117">
        <v>48070</v>
      </c>
      <c r="I23" s="7">
        <v>54420</v>
      </c>
      <c r="J23" s="8">
        <f t="shared" si="0"/>
        <v>1.1299999999999999</v>
      </c>
      <c r="K23" s="132"/>
      <c r="L23" s="132"/>
    </row>
    <row r="24" spans="1:12" x14ac:dyDescent="0.25">
      <c r="A24" s="4">
        <v>20</v>
      </c>
      <c r="B24" s="82">
        <f>IF(C24&lt;&gt;C23,MAX(B$4:B23)+1,B23)</f>
        <v>15</v>
      </c>
      <c r="C24" s="13" t="s">
        <v>38</v>
      </c>
      <c r="D24" s="112">
        <v>1</v>
      </c>
      <c r="E24" s="14"/>
      <c r="F24" s="14"/>
      <c r="G24" s="6" t="s">
        <v>36</v>
      </c>
      <c r="H24" s="117">
        <v>48070</v>
      </c>
      <c r="I24" s="7">
        <v>54180</v>
      </c>
      <c r="J24" s="8">
        <f t="shared" si="0"/>
        <v>1.1299999999999999</v>
      </c>
      <c r="K24" s="132"/>
      <c r="L24" s="132"/>
    </row>
    <row r="25" spans="1:12" x14ac:dyDescent="0.25">
      <c r="A25" s="4">
        <v>21</v>
      </c>
      <c r="B25" s="82">
        <f>IF(C25&lt;&gt;C24,MAX(B$4:B24)+1,B24)</f>
        <v>16</v>
      </c>
      <c r="C25" s="13" t="s">
        <v>39</v>
      </c>
      <c r="D25" s="112">
        <v>1</v>
      </c>
      <c r="E25" s="14"/>
      <c r="F25" s="14"/>
      <c r="G25" s="6" t="s">
        <v>36</v>
      </c>
      <c r="H25" s="117">
        <v>46960</v>
      </c>
      <c r="I25" s="7">
        <v>52920</v>
      </c>
      <c r="J25" s="8">
        <f t="shared" si="0"/>
        <v>1.1299999999999999</v>
      </c>
      <c r="K25" s="132"/>
      <c r="L25" s="132"/>
    </row>
    <row r="26" spans="1:12" x14ac:dyDescent="0.25">
      <c r="A26" s="4">
        <v>22</v>
      </c>
      <c r="B26" s="82">
        <f>IF(C26&lt;&gt;C25,MAX(B$4:B25)+1,B25)</f>
        <v>17</v>
      </c>
      <c r="C26" s="13" t="s">
        <v>40</v>
      </c>
      <c r="D26" s="112">
        <v>1</v>
      </c>
      <c r="E26" s="14"/>
      <c r="F26" s="14"/>
      <c r="G26" s="6" t="s">
        <v>26</v>
      </c>
      <c r="H26" s="117">
        <v>61250</v>
      </c>
      <c r="I26" s="7">
        <v>77710</v>
      </c>
      <c r="J26" s="8">
        <f t="shared" si="0"/>
        <v>1.27</v>
      </c>
      <c r="K26" s="132"/>
      <c r="L26" s="132"/>
    </row>
    <row r="27" spans="1:12" x14ac:dyDescent="0.25">
      <c r="A27" s="4">
        <v>23</v>
      </c>
      <c r="B27" s="82">
        <f>IF(C27&lt;&gt;C26,MAX(B$4:B26)+1,B26)</f>
        <v>18</v>
      </c>
      <c r="C27" s="13" t="s">
        <v>41</v>
      </c>
      <c r="D27" s="112">
        <v>1</v>
      </c>
      <c r="E27" s="14"/>
      <c r="F27" s="14"/>
      <c r="G27" s="6" t="s">
        <v>32</v>
      </c>
      <c r="H27" s="117">
        <v>56380</v>
      </c>
      <c r="I27" s="7">
        <v>63990</v>
      </c>
      <c r="J27" s="8">
        <f t="shared" si="0"/>
        <v>1.1299999999999999</v>
      </c>
      <c r="K27" s="132"/>
      <c r="L27" s="132"/>
    </row>
    <row r="28" spans="1:12" x14ac:dyDescent="0.25">
      <c r="A28" s="4">
        <v>24</v>
      </c>
      <c r="B28" s="82">
        <f>IF(C28&lt;&gt;C27,MAX(B$4:B27)+1,B27)</f>
        <v>19</v>
      </c>
      <c r="C28" s="13" t="s">
        <v>42</v>
      </c>
      <c r="D28" s="112">
        <v>1</v>
      </c>
      <c r="E28" s="14"/>
      <c r="F28" s="14"/>
      <c r="G28" s="6" t="s">
        <v>32</v>
      </c>
      <c r="H28" s="117">
        <v>56380</v>
      </c>
      <c r="I28" s="7">
        <v>63990</v>
      </c>
      <c r="J28" s="8">
        <f t="shared" si="0"/>
        <v>1.1299999999999999</v>
      </c>
      <c r="K28" s="132"/>
      <c r="L28" s="132"/>
    </row>
    <row r="29" spans="1:12" x14ac:dyDescent="0.25">
      <c r="A29" s="4">
        <v>25</v>
      </c>
      <c r="B29" s="82">
        <f>IF(C29&lt;&gt;C28,MAX(B$4:B28)+1,B28)</f>
        <v>20</v>
      </c>
      <c r="C29" s="13" t="s">
        <v>43</v>
      </c>
      <c r="D29" s="112">
        <v>1</v>
      </c>
      <c r="E29" s="14"/>
      <c r="F29" s="14"/>
      <c r="G29" s="6" t="s">
        <v>32</v>
      </c>
      <c r="H29" s="117">
        <v>48970</v>
      </c>
      <c r="I29" s="7">
        <v>55380</v>
      </c>
      <c r="J29" s="8">
        <f t="shared" si="0"/>
        <v>1.1299999999999999</v>
      </c>
      <c r="K29" s="132"/>
      <c r="L29" s="132"/>
    </row>
    <row r="30" spans="1:12" x14ac:dyDescent="0.25">
      <c r="A30" s="4">
        <v>26</v>
      </c>
      <c r="B30" s="82">
        <f>IF(C30&lt;&gt;C29,MAX(B$4:B29)+1,B29)</f>
        <v>21</v>
      </c>
      <c r="C30" s="13" t="s">
        <v>44</v>
      </c>
      <c r="D30" s="112">
        <v>1</v>
      </c>
      <c r="E30" s="14"/>
      <c r="F30" s="14"/>
      <c r="G30" s="6" t="s">
        <v>32</v>
      </c>
      <c r="H30" s="117">
        <v>66740</v>
      </c>
      <c r="I30" s="7">
        <v>75790</v>
      </c>
      <c r="J30" s="8">
        <f t="shared" si="0"/>
        <v>1.1399999999999999</v>
      </c>
      <c r="K30" s="132"/>
      <c r="L30" s="132"/>
    </row>
    <row r="31" spans="1:12" x14ac:dyDescent="0.25">
      <c r="A31" s="4">
        <v>27</v>
      </c>
      <c r="B31" s="82">
        <f>IF(C31&lt;&gt;C30,MAX(B$4:B30)+1,B30)</f>
        <v>22</v>
      </c>
      <c r="C31" s="13" t="s">
        <v>45</v>
      </c>
      <c r="D31" s="112">
        <v>1</v>
      </c>
      <c r="E31" s="14"/>
      <c r="F31" s="14"/>
      <c r="G31" s="6" t="s">
        <v>32</v>
      </c>
      <c r="H31" s="117">
        <v>77620</v>
      </c>
      <c r="I31" s="7">
        <v>88060</v>
      </c>
      <c r="J31" s="8">
        <f t="shared" si="0"/>
        <v>1.1299999999999999</v>
      </c>
      <c r="K31" s="132"/>
      <c r="L31" s="132"/>
    </row>
    <row r="32" spans="1:12" x14ac:dyDescent="0.25">
      <c r="A32" s="4">
        <v>28</v>
      </c>
      <c r="B32" s="82">
        <f>IF(C32&lt;&gt;C31,MAX(B$4:B31)+1,B31)</f>
        <v>23</v>
      </c>
      <c r="C32" s="13" t="s">
        <v>46</v>
      </c>
      <c r="D32" s="112">
        <v>1</v>
      </c>
      <c r="E32" s="14"/>
      <c r="F32" s="14"/>
      <c r="G32" s="6" t="s">
        <v>32</v>
      </c>
      <c r="H32" s="117">
        <v>67130</v>
      </c>
      <c r="I32" s="7">
        <v>74940</v>
      </c>
      <c r="J32" s="8">
        <f t="shared" si="0"/>
        <v>1.1200000000000001</v>
      </c>
      <c r="K32" s="132"/>
      <c r="L32" s="132"/>
    </row>
    <row r="33" spans="1:12" x14ac:dyDescent="0.25">
      <c r="A33" s="4">
        <v>29</v>
      </c>
      <c r="B33" s="82">
        <f>IF(C33&lt;&gt;C32,MAX(B$4:B32)+1,B32)</f>
        <v>24</v>
      </c>
      <c r="C33" s="13" t="s">
        <v>47</v>
      </c>
      <c r="D33" s="112">
        <v>1</v>
      </c>
      <c r="E33" s="14"/>
      <c r="F33" s="14"/>
      <c r="G33" s="6" t="s">
        <v>32</v>
      </c>
      <c r="H33" s="117">
        <v>76190</v>
      </c>
      <c r="I33" s="7">
        <v>88100</v>
      </c>
      <c r="J33" s="8">
        <f t="shared" si="0"/>
        <v>1.1599999999999999</v>
      </c>
      <c r="K33" s="132"/>
      <c r="L33" s="132"/>
    </row>
    <row r="34" spans="1:12" x14ac:dyDescent="0.25">
      <c r="A34" s="4">
        <v>30</v>
      </c>
      <c r="B34" s="82">
        <f>IF(C34&lt;&gt;C33,MAX(B$4:B33)+1,B33)</f>
        <v>25</v>
      </c>
      <c r="C34" s="49" t="s">
        <v>48</v>
      </c>
      <c r="D34" s="112">
        <v>1</v>
      </c>
      <c r="E34" s="14"/>
      <c r="F34" s="14"/>
      <c r="G34" s="6" t="s">
        <v>49</v>
      </c>
      <c r="H34" s="58">
        <v>4650</v>
      </c>
      <c r="I34" s="7">
        <v>6400</v>
      </c>
      <c r="J34" s="8">
        <f t="shared" si="0"/>
        <v>1.38</v>
      </c>
      <c r="K34" s="132"/>
      <c r="L34" s="132"/>
    </row>
    <row r="35" spans="1:12" x14ac:dyDescent="0.25">
      <c r="A35" s="4">
        <v>31</v>
      </c>
      <c r="B35" s="82">
        <f>IF(C35&lt;&gt;C34,MAX(B$4:B34)+1,B34)</f>
        <v>26</v>
      </c>
      <c r="C35" s="49" t="s">
        <v>50</v>
      </c>
      <c r="D35" s="112">
        <v>1</v>
      </c>
      <c r="E35" s="14"/>
      <c r="F35" s="14"/>
      <c r="G35" s="6" t="s">
        <v>49</v>
      </c>
      <c r="H35" s="58">
        <v>4650</v>
      </c>
      <c r="I35" s="7">
        <v>6400</v>
      </c>
      <c r="J35" s="8">
        <f t="shared" si="0"/>
        <v>1.38</v>
      </c>
      <c r="K35" s="132"/>
      <c r="L35" s="132"/>
    </row>
    <row r="36" spans="1:12" x14ac:dyDescent="0.25">
      <c r="A36" s="4">
        <v>32</v>
      </c>
      <c r="B36" s="82">
        <f>IF(C36&lt;&gt;C35,MAX(B$4:B35)+1,B35)</f>
        <v>27</v>
      </c>
      <c r="C36" s="49" t="s">
        <v>51</v>
      </c>
      <c r="D36" s="112">
        <v>1</v>
      </c>
      <c r="E36" s="14"/>
      <c r="F36" s="14"/>
      <c r="G36" s="6" t="s">
        <v>49</v>
      </c>
      <c r="H36" s="58">
        <v>5730</v>
      </c>
      <c r="I36" s="7">
        <v>7820</v>
      </c>
      <c r="J36" s="8">
        <f t="shared" si="0"/>
        <v>1.36</v>
      </c>
      <c r="K36" s="132"/>
      <c r="L36" s="132"/>
    </row>
    <row r="37" spans="1:12" x14ac:dyDescent="0.25">
      <c r="A37" s="4">
        <v>33</v>
      </c>
      <c r="B37" s="82">
        <f>IF(C37&lt;&gt;C36,MAX(B$4:B36)+1,B36)</f>
        <v>28</v>
      </c>
      <c r="C37" s="49" t="s">
        <v>52</v>
      </c>
      <c r="D37" s="112">
        <v>1</v>
      </c>
      <c r="E37" s="14"/>
      <c r="F37" s="14"/>
      <c r="G37" s="6" t="s">
        <v>49</v>
      </c>
      <c r="H37" s="58">
        <v>4650</v>
      </c>
      <c r="I37" s="7">
        <v>6400</v>
      </c>
      <c r="J37" s="8">
        <f t="shared" si="0"/>
        <v>1.38</v>
      </c>
      <c r="K37" s="132"/>
      <c r="L37" s="132"/>
    </row>
    <row r="38" spans="1:12" x14ac:dyDescent="0.25">
      <c r="A38" s="4">
        <v>34</v>
      </c>
      <c r="B38" s="82">
        <f>IF(C38&lt;&gt;C37,MAX(B$4:B37)+1,B37)</f>
        <v>29</v>
      </c>
      <c r="C38" s="49" t="s">
        <v>53</v>
      </c>
      <c r="D38" s="112">
        <v>1</v>
      </c>
      <c r="E38" s="14"/>
      <c r="F38" s="14"/>
      <c r="G38" s="6" t="s">
        <v>49</v>
      </c>
      <c r="H38" s="58">
        <v>4650</v>
      </c>
      <c r="I38" s="7">
        <v>6400</v>
      </c>
      <c r="J38" s="8">
        <f t="shared" si="0"/>
        <v>1.38</v>
      </c>
      <c r="K38" s="132"/>
      <c r="L38" s="132"/>
    </row>
    <row r="39" spans="1:12" x14ac:dyDescent="0.25">
      <c r="A39" s="4">
        <v>35</v>
      </c>
      <c r="B39" s="82">
        <f>IF(C39&lt;&gt;C38,MAX(B$4:B38)+1,B38)</f>
        <v>30</v>
      </c>
      <c r="C39" s="49" t="s">
        <v>54</v>
      </c>
      <c r="D39" s="112">
        <v>1</v>
      </c>
      <c r="E39" s="14"/>
      <c r="F39" s="14"/>
      <c r="G39" s="6" t="s">
        <v>49</v>
      </c>
      <c r="H39" s="58">
        <v>4650</v>
      </c>
      <c r="I39" s="7">
        <v>6400</v>
      </c>
      <c r="J39" s="8">
        <f t="shared" si="0"/>
        <v>1.38</v>
      </c>
      <c r="K39" s="132"/>
      <c r="L39" s="132"/>
    </row>
    <row r="40" spans="1:12" x14ac:dyDescent="0.25">
      <c r="A40" s="4">
        <v>36</v>
      </c>
      <c r="B40" s="82">
        <f>IF(C40&lt;&gt;C39,MAX(B$4:B39)+1,B39)</f>
        <v>31</v>
      </c>
      <c r="C40" s="49" t="s">
        <v>55</v>
      </c>
      <c r="D40" s="112">
        <v>1</v>
      </c>
      <c r="E40" s="14"/>
      <c r="F40" s="14"/>
      <c r="G40" s="6" t="s">
        <v>49</v>
      </c>
      <c r="H40" s="58">
        <v>4650</v>
      </c>
      <c r="I40" s="7">
        <v>6400</v>
      </c>
      <c r="J40" s="8">
        <f t="shared" si="0"/>
        <v>1.38</v>
      </c>
      <c r="K40" s="132"/>
      <c r="L40" s="132"/>
    </row>
    <row r="41" spans="1:12" x14ac:dyDescent="0.25">
      <c r="A41" s="4">
        <v>37</v>
      </c>
      <c r="B41" s="82">
        <f>IF(C41&lt;&gt;C40,MAX(B$4:B40)+1,B40)</f>
        <v>32</v>
      </c>
      <c r="C41" s="49" t="s">
        <v>56</v>
      </c>
      <c r="D41" s="112">
        <v>1</v>
      </c>
      <c r="E41" s="14"/>
      <c r="F41" s="14"/>
      <c r="G41" s="6" t="s">
        <v>49</v>
      </c>
      <c r="H41" s="58">
        <v>4650</v>
      </c>
      <c r="I41" s="7">
        <v>6400</v>
      </c>
      <c r="J41" s="8">
        <f t="shared" si="0"/>
        <v>1.38</v>
      </c>
      <c r="K41" s="132"/>
      <c r="L41" s="132"/>
    </row>
    <row r="42" spans="1:12" x14ac:dyDescent="0.25">
      <c r="A42" s="4">
        <v>38</v>
      </c>
      <c r="B42" s="82">
        <f>IF(C42&lt;&gt;C41,MAX(B$4:B41)+1,B41)</f>
        <v>33</v>
      </c>
      <c r="C42" s="49" t="s">
        <v>57</v>
      </c>
      <c r="D42" s="112">
        <v>1</v>
      </c>
      <c r="E42" s="14"/>
      <c r="F42" s="14"/>
      <c r="G42" s="6" t="s">
        <v>49</v>
      </c>
      <c r="H42" s="58">
        <v>4750</v>
      </c>
      <c r="I42" s="7">
        <v>6460</v>
      </c>
      <c r="J42" s="8">
        <f t="shared" si="0"/>
        <v>1.36</v>
      </c>
      <c r="K42" s="132"/>
      <c r="L42" s="132"/>
    </row>
    <row r="43" spans="1:12" x14ac:dyDescent="0.25">
      <c r="A43" s="4">
        <v>39</v>
      </c>
      <c r="B43" s="82">
        <f>IF(C43&lt;&gt;C42,MAX(B$4:B42)+1,B42)</f>
        <v>34</v>
      </c>
      <c r="C43" s="13" t="s">
        <v>58</v>
      </c>
      <c r="D43" s="112">
        <v>1</v>
      </c>
      <c r="E43" s="14"/>
      <c r="F43" s="14"/>
      <c r="G43" s="6" t="s">
        <v>32</v>
      </c>
      <c r="H43" s="117">
        <v>31620</v>
      </c>
      <c r="I43" s="7">
        <v>33970</v>
      </c>
      <c r="J43" s="8">
        <f t="shared" si="0"/>
        <v>1.07</v>
      </c>
      <c r="K43" s="132"/>
      <c r="L43" s="132"/>
    </row>
    <row r="44" spans="1:12" x14ac:dyDescent="0.25">
      <c r="A44" s="4">
        <v>40</v>
      </c>
      <c r="B44" s="82">
        <f>IF(C44&lt;&gt;C43,MAX(B$4:B43)+1,B43)</f>
        <v>35</v>
      </c>
      <c r="C44" s="13" t="s">
        <v>59</v>
      </c>
      <c r="D44" s="112">
        <v>1</v>
      </c>
      <c r="E44" s="14"/>
      <c r="F44" s="14"/>
      <c r="G44" s="6" t="s">
        <v>32</v>
      </c>
      <c r="H44" s="117">
        <v>31620</v>
      </c>
      <c r="I44" s="7">
        <v>33970</v>
      </c>
      <c r="J44" s="8">
        <f t="shared" si="0"/>
        <v>1.07</v>
      </c>
      <c r="K44" s="132"/>
      <c r="L44" s="132"/>
    </row>
    <row r="45" spans="1:12" x14ac:dyDescent="0.25">
      <c r="A45" s="4">
        <v>41</v>
      </c>
      <c r="B45" s="82">
        <f>IF(C45&lt;&gt;C44,MAX(B$4:B44)+1,B44)</f>
        <v>36</v>
      </c>
      <c r="C45" s="13" t="s">
        <v>60</v>
      </c>
      <c r="D45" s="112">
        <v>1</v>
      </c>
      <c r="E45" s="14"/>
      <c r="F45" s="14"/>
      <c r="G45" s="6" t="s">
        <v>32</v>
      </c>
      <c r="H45" s="117">
        <v>31620</v>
      </c>
      <c r="I45" s="7">
        <v>33970</v>
      </c>
      <c r="J45" s="8">
        <f t="shared" si="0"/>
        <v>1.07</v>
      </c>
      <c r="K45" s="132"/>
      <c r="L45" s="132"/>
    </row>
    <row r="46" spans="1:12" x14ac:dyDescent="0.25">
      <c r="A46" s="4">
        <v>42</v>
      </c>
      <c r="B46" s="82">
        <f>IF(C46&lt;&gt;C45,MAX(B$4:B45)+1,B45)</f>
        <v>37</v>
      </c>
      <c r="C46" s="13" t="s">
        <v>61</v>
      </c>
      <c r="D46" s="112">
        <v>1</v>
      </c>
      <c r="E46" s="14"/>
      <c r="F46" s="14"/>
      <c r="G46" s="6" t="s">
        <v>32</v>
      </c>
      <c r="H46" s="117">
        <v>31620</v>
      </c>
      <c r="I46" s="7">
        <v>33970</v>
      </c>
      <c r="J46" s="8">
        <f t="shared" si="0"/>
        <v>1.07</v>
      </c>
      <c r="K46" s="132"/>
      <c r="L46" s="132"/>
    </row>
    <row r="47" spans="1:12" x14ac:dyDescent="0.25">
      <c r="A47" s="4">
        <v>43</v>
      </c>
      <c r="B47" s="82">
        <f>IF(C47&lt;&gt;C46,MAX(B$4:B46)+1,B46)</f>
        <v>38</v>
      </c>
      <c r="C47" s="56" t="s">
        <v>62</v>
      </c>
      <c r="D47" s="141">
        <v>2</v>
      </c>
      <c r="E47" s="15" t="s">
        <v>63</v>
      </c>
      <c r="F47" s="15"/>
      <c r="G47" s="6" t="s">
        <v>32</v>
      </c>
      <c r="H47" s="117">
        <v>28840</v>
      </c>
      <c r="I47" s="7">
        <v>31060</v>
      </c>
      <c r="J47" s="8">
        <f t="shared" si="0"/>
        <v>1.08</v>
      </c>
      <c r="K47" s="132"/>
      <c r="L47" s="132"/>
    </row>
    <row r="48" spans="1:12" x14ac:dyDescent="0.25">
      <c r="A48" s="4">
        <v>44</v>
      </c>
      <c r="B48" s="82">
        <f>IF(C48&lt;&gt;C47,MAX(B$4:B47)+1,B47)</f>
        <v>38</v>
      </c>
      <c r="C48" s="56" t="s">
        <v>62</v>
      </c>
      <c r="D48" s="142">
        <v>2</v>
      </c>
      <c r="E48" s="15" t="s">
        <v>64</v>
      </c>
      <c r="F48" s="15"/>
      <c r="G48" s="6" t="s">
        <v>32</v>
      </c>
      <c r="H48" s="117">
        <v>25160</v>
      </c>
      <c r="I48" s="7">
        <v>28530</v>
      </c>
      <c r="J48" s="8">
        <f t="shared" si="0"/>
        <v>1.1299999999999999</v>
      </c>
      <c r="K48" s="132"/>
      <c r="L48" s="132"/>
    </row>
    <row r="49" spans="1:12" x14ac:dyDescent="0.25">
      <c r="A49" s="4">
        <v>45</v>
      </c>
      <c r="B49" s="82">
        <f>IF(C49&lt;&gt;C48,MAX(B$4:B48)+1,B48)</f>
        <v>39</v>
      </c>
      <c r="C49" s="56" t="s">
        <v>65</v>
      </c>
      <c r="D49" s="141">
        <v>2</v>
      </c>
      <c r="E49" s="15" t="s">
        <v>63</v>
      </c>
      <c r="F49" s="15"/>
      <c r="G49" s="6" t="s">
        <v>32</v>
      </c>
      <c r="H49" s="117">
        <v>31620</v>
      </c>
      <c r="I49" s="7">
        <v>33970</v>
      </c>
      <c r="J49" s="8">
        <f t="shared" si="0"/>
        <v>1.07</v>
      </c>
      <c r="K49" s="132"/>
      <c r="L49" s="132"/>
    </row>
    <row r="50" spans="1:12" x14ac:dyDescent="0.25">
      <c r="A50" s="4">
        <v>46</v>
      </c>
      <c r="B50" s="82">
        <f>IF(C50&lt;&gt;C49,MAX(B$4:B49)+1,B49)</f>
        <v>39</v>
      </c>
      <c r="C50" s="56" t="s">
        <v>65</v>
      </c>
      <c r="D50" s="142">
        <v>2</v>
      </c>
      <c r="E50" s="15" t="s">
        <v>64</v>
      </c>
      <c r="F50" s="15"/>
      <c r="G50" s="6" t="s">
        <v>32</v>
      </c>
      <c r="H50" s="117">
        <v>27640</v>
      </c>
      <c r="I50" s="7">
        <v>29800</v>
      </c>
      <c r="J50" s="8">
        <f t="shared" si="0"/>
        <v>1.08</v>
      </c>
      <c r="K50" s="132"/>
      <c r="L50" s="132"/>
    </row>
    <row r="51" spans="1:12" x14ac:dyDescent="0.25">
      <c r="A51" s="4">
        <v>47</v>
      </c>
      <c r="B51" s="82">
        <f>IF(C51&lt;&gt;C50,MAX(B$4:B50)+1,B50)</f>
        <v>40</v>
      </c>
      <c r="C51" s="13" t="s">
        <v>66</v>
      </c>
      <c r="D51" s="112">
        <v>1</v>
      </c>
      <c r="E51" s="16"/>
      <c r="F51" s="16"/>
      <c r="G51" s="6" t="s">
        <v>32</v>
      </c>
      <c r="H51" s="117">
        <v>31620</v>
      </c>
      <c r="I51" s="7">
        <v>33970</v>
      </c>
      <c r="J51" s="8">
        <f t="shared" si="0"/>
        <v>1.07</v>
      </c>
      <c r="K51" s="132"/>
      <c r="L51" s="132"/>
    </row>
    <row r="52" spans="1:12" x14ac:dyDescent="0.25">
      <c r="A52" s="4">
        <v>48</v>
      </c>
      <c r="B52" s="82">
        <f>IF(C52&lt;&gt;C51,MAX(B$4:B51)+1,B51)</f>
        <v>41</v>
      </c>
      <c r="C52" s="13" t="s">
        <v>67</v>
      </c>
      <c r="D52" s="112">
        <v>1</v>
      </c>
      <c r="E52" s="16"/>
      <c r="F52" s="16"/>
      <c r="G52" s="6" t="s">
        <v>32</v>
      </c>
      <c r="H52" s="117">
        <v>31620</v>
      </c>
      <c r="I52" s="7">
        <v>33970</v>
      </c>
      <c r="J52" s="8">
        <f t="shared" si="0"/>
        <v>1.07</v>
      </c>
      <c r="K52" s="132"/>
      <c r="L52" s="132"/>
    </row>
    <row r="53" spans="1:12" x14ac:dyDescent="0.25">
      <c r="A53" s="4">
        <v>49</v>
      </c>
      <c r="B53" s="82">
        <f>IF(C53&lt;&gt;C52,MAX(B$4:B52)+1,B52)</f>
        <v>42</v>
      </c>
      <c r="C53" s="13" t="s">
        <v>68</v>
      </c>
      <c r="D53" s="112">
        <v>1</v>
      </c>
      <c r="E53" s="16"/>
      <c r="F53" s="16"/>
      <c r="G53" s="6" t="s">
        <v>32</v>
      </c>
      <c r="H53" s="117">
        <v>31620</v>
      </c>
      <c r="I53" s="7">
        <v>33970</v>
      </c>
      <c r="J53" s="8">
        <f t="shared" si="0"/>
        <v>1.07</v>
      </c>
      <c r="K53" s="132"/>
      <c r="L53" s="132"/>
    </row>
    <row r="54" spans="1:12" x14ac:dyDescent="0.25">
      <c r="A54" s="4">
        <v>50</v>
      </c>
      <c r="B54" s="82">
        <f>IF(C54&lt;&gt;C53,MAX(B$4:B53)+1,B53)</f>
        <v>43</v>
      </c>
      <c r="C54" s="13" t="s">
        <v>69</v>
      </c>
      <c r="D54" s="112">
        <v>1</v>
      </c>
      <c r="E54" s="16"/>
      <c r="F54" s="16"/>
      <c r="G54" s="6" t="s">
        <v>32</v>
      </c>
      <c r="H54" s="117">
        <v>29050</v>
      </c>
      <c r="I54" s="7">
        <v>31060</v>
      </c>
      <c r="J54" s="8">
        <f t="shared" si="0"/>
        <v>1.07</v>
      </c>
      <c r="K54" s="132"/>
      <c r="L54" s="132"/>
    </row>
    <row r="55" spans="1:12" x14ac:dyDescent="0.25">
      <c r="A55" s="4">
        <v>51</v>
      </c>
      <c r="B55" s="82">
        <f>IF(C55&lt;&gt;C54,MAX(B$4:B54)+1,B54)</f>
        <v>44</v>
      </c>
      <c r="C55" s="13" t="s">
        <v>70</v>
      </c>
      <c r="D55" s="112">
        <v>1</v>
      </c>
      <c r="E55" s="16"/>
      <c r="F55" s="16"/>
      <c r="G55" s="6" t="s">
        <v>32</v>
      </c>
      <c r="H55" s="117">
        <v>27450</v>
      </c>
      <c r="I55" s="7">
        <v>29700</v>
      </c>
      <c r="J55" s="8">
        <f t="shared" si="0"/>
        <v>1.08</v>
      </c>
      <c r="K55" s="132"/>
      <c r="L55" s="132"/>
    </row>
    <row r="56" spans="1:12" x14ac:dyDescent="0.25">
      <c r="A56" s="4">
        <v>52</v>
      </c>
      <c r="B56" s="82">
        <f>IF(C56&lt;&gt;C55,MAX(B$4:B55)+1,B55)</f>
        <v>45</v>
      </c>
      <c r="C56" s="13" t="s">
        <v>71</v>
      </c>
      <c r="D56" s="112">
        <v>1</v>
      </c>
      <c r="E56" s="16"/>
      <c r="F56" s="16"/>
      <c r="G56" s="6" t="s">
        <v>32</v>
      </c>
      <c r="H56" s="117">
        <v>31830</v>
      </c>
      <c r="I56" s="7">
        <v>35720</v>
      </c>
      <c r="J56" s="8">
        <f t="shared" si="0"/>
        <v>1.1200000000000001</v>
      </c>
      <c r="K56" s="132"/>
      <c r="L56" s="132"/>
    </row>
    <row r="57" spans="1:12" x14ac:dyDescent="0.25">
      <c r="A57" s="4">
        <v>53</v>
      </c>
      <c r="B57" s="82">
        <f>IF(C57&lt;&gt;C56,MAX(B$4:B56)+1,B56)</f>
        <v>46</v>
      </c>
      <c r="C57" s="13" t="s">
        <v>72</v>
      </c>
      <c r="D57" s="112">
        <v>1</v>
      </c>
      <c r="E57" s="16"/>
      <c r="F57" s="16"/>
      <c r="G57" s="6" t="s">
        <v>32</v>
      </c>
      <c r="H57" s="117">
        <v>27330</v>
      </c>
      <c r="I57" s="7">
        <v>29350</v>
      </c>
      <c r="J57" s="8">
        <f t="shared" si="0"/>
        <v>1.07</v>
      </c>
      <c r="K57" s="132"/>
      <c r="L57" s="132"/>
    </row>
    <row r="58" spans="1:12" x14ac:dyDescent="0.25">
      <c r="A58" s="4">
        <v>54</v>
      </c>
      <c r="B58" s="82">
        <f>IF(C58&lt;&gt;C57,MAX(B$4:B57)+1,B57)</f>
        <v>47</v>
      </c>
      <c r="C58" s="13" t="s">
        <v>73</v>
      </c>
      <c r="D58" s="112">
        <v>1</v>
      </c>
      <c r="E58" s="16"/>
      <c r="F58" s="16"/>
      <c r="G58" s="6" t="s">
        <v>32</v>
      </c>
      <c r="H58" s="117">
        <v>27450</v>
      </c>
      <c r="I58" s="7">
        <v>29700</v>
      </c>
      <c r="J58" s="8">
        <f t="shared" si="0"/>
        <v>1.08</v>
      </c>
      <c r="K58" s="132"/>
      <c r="L58" s="132"/>
    </row>
    <row r="59" spans="1:12" x14ac:dyDescent="0.25">
      <c r="A59" s="4">
        <v>55</v>
      </c>
      <c r="B59" s="82">
        <f>IF(C59&lt;&gt;C58,MAX(B$4:B58)+1,B58)</f>
        <v>48</v>
      </c>
      <c r="C59" s="13" t="s">
        <v>74</v>
      </c>
      <c r="D59" s="112">
        <v>1</v>
      </c>
      <c r="E59" s="16"/>
      <c r="F59" s="16"/>
      <c r="G59" s="6" t="s">
        <v>36</v>
      </c>
      <c r="H59" s="117">
        <v>27450</v>
      </c>
      <c r="I59" s="7">
        <v>29650</v>
      </c>
      <c r="J59" s="8">
        <f t="shared" si="0"/>
        <v>1.08</v>
      </c>
      <c r="K59" s="132"/>
      <c r="L59" s="132"/>
    </row>
    <row r="60" spans="1:12" x14ac:dyDescent="0.25">
      <c r="A60" s="4">
        <v>56</v>
      </c>
      <c r="B60" s="82">
        <f>IF(C60&lt;&gt;C59,MAX(B$4:B59)+1,B59)</f>
        <v>49</v>
      </c>
      <c r="C60" s="13" t="s">
        <v>75</v>
      </c>
      <c r="D60" s="112">
        <v>1</v>
      </c>
      <c r="E60" s="16"/>
      <c r="F60" s="16"/>
      <c r="G60" s="6" t="s">
        <v>36</v>
      </c>
      <c r="H60" s="117">
        <v>28460</v>
      </c>
      <c r="I60" s="7">
        <v>31620</v>
      </c>
      <c r="J60" s="8">
        <f t="shared" si="0"/>
        <v>1.1100000000000001</v>
      </c>
      <c r="K60" s="132"/>
      <c r="L60" s="132"/>
    </row>
    <row r="61" spans="1:12" x14ac:dyDescent="0.25">
      <c r="A61" s="4">
        <v>57</v>
      </c>
      <c r="B61" s="82">
        <f>IF(C61&lt;&gt;C60,MAX(B$4:B60)+1,B60)</f>
        <v>50</v>
      </c>
      <c r="C61" s="13" t="s">
        <v>76</v>
      </c>
      <c r="D61" s="112">
        <v>1</v>
      </c>
      <c r="E61" s="16"/>
      <c r="F61" s="16"/>
      <c r="G61" s="6" t="s">
        <v>32</v>
      </c>
      <c r="H61" s="117">
        <v>27380</v>
      </c>
      <c r="I61" s="7">
        <v>29510</v>
      </c>
      <c r="J61" s="8">
        <f t="shared" si="0"/>
        <v>1.08</v>
      </c>
      <c r="K61" s="132"/>
      <c r="L61" s="132"/>
    </row>
    <row r="62" spans="1:12" x14ac:dyDescent="0.25">
      <c r="A62" s="4">
        <v>58</v>
      </c>
      <c r="B62" s="82">
        <f>IF(C62&lt;&gt;C61,MAX(B$4:B61)+1,B61)</f>
        <v>51</v>
      </c>
      <c r="C62" s="13" t="s">
        <v>77</v>
      </c>
      <c r="D62" s="112">
        <v>1</v>
      </c>
      <c r="E62" s="16"/>
      <c r="F62" s="16"/>
      <c r="G62" s="6" t="s">
        <v>32</v>
      </c>
      <c r="H62" s="117">
        <v>27640</v>
      </c>
      <c r="I62" s="7">
        <v>29800</v>
      </c>
      <c r="J62" s="8">
        <f t="shared" si="0"/>
        <v>1.08</v>
      </c>
      <c r="K62" s="132"/>
      <c r="L62" s="132"/>
    </row>
    <row r="63" spans="1:12" x14ac:dyDescent="0.25">
      <c r="A63" s="4">
        <v>59</v>
      </c>
      <c r="B63" s="82">
        <f>IF(C63&lt;&gt;C62,MAX(B$4:B62)+1,B62)</f>
        <v>52</v>
      </c>
      <c r="C63" s="48" t="s">
        <v>78</v>
      </c>
      <c r="D63" s="141">
        <v>2</v>
      </c>
      <c r="E63" s="15" t="s">
        <v>63</v>
      </c>
      <c r="F63" s="15"/>
      <c r="G63" s="6" t="s">
        <v>79</v>
      </c>
      <c r="H63" s="117">
        <v>28840</v>
      </c>
      <c r="I63" s="7">
        <v>31060</v>
      </c>
      <c r="J63" s="8">
        <f t="shared" si="0"/>
        <v>1.08</v>
      </c>
      <c r="K63" s="132"/>
      <c r="L63" s="132"/>
    </row>
    <row r="64" spans="1:12" x14ac:dyDescent="0.25">
      <c r="A64" s="4">
        <v>60</v>
      </c>
      <c r="B64" s="82">
        <f>IF(C64&lt;&gt;C63,MAX(B$4:B63)+1,B63)</f>
        <v>52</v>
      </c>
      <c r="C64" s="48" t="s">
        <v>78</v>
      </c>
      <c r="D64" s="142">
        <v>2</v>
      </c>
      <c r="E64" s="15" t="s">
        <v>80</v>
      </c>
      <c r="F64" s="15"/>
      <c r="G64" s="6" t="s">
        <v>79</v>
      </c>
      <c r="H64" s="117">
        <v>27590</v>
      </c>
      <c r="I64" s="7">
        <v>29800</v>
      </c>
      <c r="J64" s="8">
        <f t="shared" si="0"/>
        <v>1.08</v>
      </c>
      <c r="K64" s="132"/>
      <c r="L64" s="132"/>
    </row>
    <row r="65" spans="1:12" x14ac:dyDescent="0.25">
      <c r="A65" s="4">
        <v>61</v>
      </c>
      <c r="B65" s="82">
        <f>IF(C65&lt;&gt;C64,MAX(B$4:B64)+1,B64)</f>
        <v>53</v>
      </c>
      <c r="C65" s="13" t="s">
        <v>81</v>
      </c>
      <c r="D65" s="112">
        <v>1</v>
      </c>
      <c r="E65" s="14"/>
      <c r="F65" s="14"/>
      <c r="G65" s="6" t="s">
        <v>32</v>
      </c>
      <c r="H65" s="117">
        <v>27640</v>
      </c>
      <c r="I65" s="7">
        <v>29420</v>
      </c>
      <c r="J65" s="8">
        <f t="shared" si="0"/>
        <v>1.06</v>
      </c>
      <c r="K65" s="132"/>
      <c r="L65" s="132"/>
    </row>
    <row r="66" spans="1:12" x14ac:dyDescent="0.25">
      <c r="A66" s="4">
        <v>62</v>
      </c>
      <c r="B66" s="82">
        <f>IF(C66&lt;&gt;C65,MAX(B$4:B65)+1,B65)</f>
        <v>54</v>
      </c>
      <c r="C66" s="13" t="s">
        <v>82</v>
      </c>
      <c r="D66" s="112">
        <v>1</v>
      </c>
      <c r="E66" s="14"/>
      <c r="F66" s="14"/>
      <c r="G66" s="6" t="s">
        <v>32</v>
      </c>
      <c r="H66" s="117">
        <v>28560</v>
      </c>
      <c r="I66" s="7">
        <v>30610</v>
      </c>
      <c r="J66" s="8">
        <f t="shared" si="0"/>
        <v>1.07</v>
      </c>
      <c r="K66" s="132"/>
      <c r="L66" s="132"/>
    </row>
    <row r="67" spans="1:12" x14ac:dyDescent="0.25">
      <c r="A67" s="4">
        <v>63</v>
      </c>
      <c r="B67" s="82">
        <f>IF(C67&lt;&gt;C66,MAX(B$4:B66)+1,B66)</f>
        <v>55</v>
      </c>
      <c r="C67" s="13" t="s">
        <v>83</v>
      </c>
      <c r="D67" s="112">
        <v>1</v>
      </c>
      <c r="E67" s="14"/>
      <c r="F67" s="14"/>
      <c r="G67" s="6" t="s">
        <v>32</v>
      </c>
      <c r="H67" s="117">
        <v>25160</v>
      </c>
      <c r="I67" s="7">
        <v>27160</v>
      </c>
      <c r="J67" s="8">
        <f t="shared" si="0"/>
        <v>1.08</v>
      </c>
      <c r="K67" s="132"/>
      <c r="L67" s="132"/>
    </row>
    <row r="68" spans="1:12" x14ac:dyDescent="0.25">
      <c r="A68" s="4">
        <v>64</v>
      </c>
      <c r="B68" s="82">
        <f>IF(C68&lt;&gt;C67,MAX(B$4:B67)+1,B67)</f>
        <v>56</v>
      </c>
      <c r="C68" s="13" t="s">
        <v>84</v>
      </c>
      <c r="D68" s="112">
        <v>1</v>
      </c>
      <c r="E68" s="14"/>
      <c r="F68" s="14"/>
      <c r="G68" s="6" t="s">
        <v>32</v>
      </c>
      <c r="H68" s="117">
        <v>25160</v>
      </c>
      <c r="I68" s="7">
        <v>27160</v>
      </c>
      <c r="J68" s="8">
        <f t="shared" si="0"/>
        <v>1.08</v>
      </c>
      <c r="K68" s="132"/>
      <c r="L68" s="132"/>
    </row>
    <row r="69" spans="1:12" x14ac:dyDescent="0.25">
      <c r="A69" s="4">
        <v>65</v>
      </c>
      <c r="B69" s="82">
        <f>IF(C69&lt;&gt;C68,MAX(B$4:B68)+1,B68)</f>
        <v>57</v>
      </c>
      <c r="C69" s="13" t="s">
        <v>85</v>
      </c>
      <c r="D69" s="112">
        <v>1</v>
      </c>
      <c r="E69" s="14"/>
      <c r="F69" s="14"/>
      <c r="G69" s="6" t="s">
        <v>32</v>
      </c>
      <c r="H69" s="117">
        <v>25160</v>
      </c>
      <c r="I69" s="7">
        <v>27160</v>
      </c>
      <c r="J69" s="8">
        <f t="shared" si="0"/>
        <v>1.08</v>
      </c>
      <c r="K69" s="132"/>
      <c r="L69" s="132"/>
    </row>
    <row r="70" spans="1:12" x14ac:dyDescent="0.25">
      <c r="A70" s="4">
        <v>66</v>
      </c>
      <c r="B70" s="82">
        <f>IF(C70&lt;&gt;C69,MAX(B$4:B69)+1,B69)</f>
        <v>58</v>
      </c>
      <c r="C70" s="13" t="s">
        <v>86</v>
      </c>
      <c r="D70" s="112">
        <v>1</v>
      </c>
      <c r="E70" s="14"/>
      <c r="F70" s="14"/>
      <c r="G70" s="6" t="s">
        <v>36</v>
      </c>
      <c r="H70" s="117">
        <v>24150</v>
      </c>
      <c r="I70" s="7">
        <v>24880</v>
      </c>
      <c r="J70" s="8">
        <f t="shared" ref="J70:J133" si="1">ROUND(I70/H70,2)</f>
        <v>1.03</v>
      </c>
      <c r="K70" s="132"/>
      <c r="L70" s="132"/>
    </row>
    <row r="71" spans="1:12" x14ac:dyDescent="0.25">
      <c r="A71" s="4">
        <v>67</v>
      </c>
      <c r="B71" s="82">
        <f>IF(C71&lt;&gt;C70,MAX(B$4:B70)+1,B70)</f>
        <v>59</v>
      </c>
      <c r="C71" s="13" t="s">
        <v>87</v>
      </c>
      <c r="D71" s="112">
        <v>1</v>
      </c>
      <c r="E71" s="14"/>
      <c r="F71" s="14"/>
      <c r="G71" s="6" t="s">
        <v>36</v>
      </c>
      <c r="H71" s="117">
        <v>25160</v>
      </c>
      <c r="I71" s="7">
        <v>27070</v>
      </c>
      <c r="J71" s="8">
        <f t="shared" si="1"/>
        <v>1.08</v>
      </c>
      <c r="K71" s="132"/>
      <c r="L71" s="132"/>
    </row>
    <row r="72" spans="1:12" x14ac:dyDescent="0.25">
      <c r="A72" s="4">
        <v>68</v>
      </c>
      <c r="B72" s="82">
        <f>IF(C72&lt;&gt;C71,MAX(B$4:B71)+1,B71)</f>
        <v>60</v>
      </c>
      <c r="C72" s="13" t="s">
        <v>88</v>
      </c>
      <c r="D72" s="112">
        <v>1</v>
      </c>
      <c r="E72" s="14"/>
      <c r="F72" s="14"/>
      <c r="G72" s="6" t="s">
        <v>36</v>
      </c>
      <c r="H72" s="117">
        <v>25160</v>
      </c>
      <c r="I72" s="7">
        <v>27070</v>
      </c>
      <c r="J72" s="8">
        <f t="shared" si="1"/>
        <v>1.08</v>
      </c>
      <c r="K72" s="132"/>
      <c r="L72" s="132"/>
    </row>
    <row r="73" spans="1:12" x14ac:dyDescent="0.25">
      <c r="A73" s="4">
        <v>69</v>
      </c>
      <c r="B73" s="82">
        <f>IF(C73&lt;&gt;C72,MAX(B$4:B72)+1,B72)</f>
        <v>61</v>
      </c>
      <c r="C73" s="13" t="s">
        <v>89</v>
      </c>
      <c r="D73" s="112">
        <v>1</v>
      </c>
      <c r="E73" s="14"/>
      <c r="F73" s="14"/>
      <c r="G73" s="6" t="s">
        <v>32</v>
      </c>
      <c r="H73" s="117">
        <v>31620</v>
      </c>
      <c r="I73" s="7">
        <v>33970</v>
      </c>
      <c r="J73" s="8">
        <f t="shared" si="1"/>
        <v>1.07</v>
      </c>
      <c r="K73" s="132"/>
      <c r="L73" s="132"/>
    </row>
    <row r="74" spans="1:12" x14ac:dyDescent="0.25">
      <c r="A74" s="4">
        <v>70</v>
      </c>
      <c r="B74" s="82">
        <f>IF(C74&lt;&gt;C73,MAX(B$4:B73)+1,B73)</f>
        <v>62</v>
      </c>
      <c r="C74" s="13" t="s">
        <v>90</v>
      </c>
      <c r="D74" s="112">
        <v>1</v>
      </c>
      <c r="E74" s="14"/>
      <c r="F74" s="14"/>
      <c r="G74" s="6" t="s">
        <v>32</v>
      </c>
      <c r="H74" s="117">
        <v>27130</v>
      </c>
      <c r="I74" s="7">
        <v>28250</v>
      </c>
      <c r="J74" s="8">
        <f t="shared" si="1"/>
        <v>1.04</v>
      </c>
      <c r="K74" s="132"/>
      <c r="L74" s="132"/>
    </row>
    <row r="75" spans="1:12" x14ac:dyDescent="0.25">
      <c r="A75" s="4">
        <v>71</v>
      </c>
      <c r="B75" s="82">
        <f>IF(C75&lt;&gt;C74,MAX(B$4:B74)+1,B74)</f>
        <v>63</v>
      </c>
      <c r="C75" s="13" t="s">
        <v>91</v>
      </c>
      <c r="D75" s="112">
        <v>1</v>
      </c>
      <c r="E75" s="14"/>
      <c r="F75" s="14"/>
      <c r="G75" s="6" t="s">
        <v>32</v>
      </c>
      <c r="H75" s="117">
        <v>32220</v>
      </c>
      <c r="I75" s="7">
        <v>35960</v>
      </c>
      <c r="J75" s="8">
        <f t="shared" si="1"/>
        <v>1.1200000000000001</v>
      </c>
      <c r="K75" s="132"/>
      <c r="L75" s="132"/>
    </row>
    <row r="76" spans="1:12" x14ac:dyDescent="0.25">
      <c r="A76" s="4">
        <v>72</v>
      </c>
      <c r="B76" s="82">
        <f>IF(C76&lt;&gt;C75,MAX(B$4:B75)+1,B75)</f>
        <v>64</v>
      </c>
      <c r="C76" s="13" t="s">
        <v>92</v>
      </c>
      <c r="D76" s="112">
        <v>1</v>
      </c>
      <c r="E76" s="14"/>
      <c r="F76" s="14"/>
      <c r="G76" s="6" t="s">
        <v>93</v>
      </c>
      <c r="H76" s="117">
        <v>26900</v>
      </c>
      <c r="I76" s="7">
        <v>31820</v>
      </c>
      <c r="J76" s="8">
        <f t="shared" si="1"/>
        <v>1.18</v>
      </c>
      <c r="K76" s="132"/>
      <c r="L76" s="132"/>
    </row>
    <row r="77" spans="1:12" x14ac:dyDescent="0.25">
      <c r="A77" s="4">
        <v>73</v>
      </c>
      <c r="B77" s="82">
        <f>IF(C77&lt;&gt;C76,MAX(B$4:B76)+1,B76)</f>
        <v>65</v>
      </c>
      <c r="C77" s="13" t="s">
        <v>94</v>
      </c>
      <c r="D77" s="112">
        <v>1</v>
      </c>
      <c r="E77" s="14"/>
      <c r="F77" s="14"/>
      <c r="G77" s="6" t="s">
        <v>93</v>
      </c>
      <c r="H77" s="117">
        <v>21290</v>
      </c>
      <c r="I77" s="7">
        <v>25240</v>
      </c>
      <c r="J77" s="8">
        <f t="shared" si="1"/>
        <v>1.19</v>
      </c>
      <c r="K77" s="132"/>
      <c r="L77" s="132"/>
    </row>
    <row r="78" spans="1:12" x14ac:dyDescent="0.25">
      <c r="A78" s="4">
        <v>74</v>
      </c>
      <c r="B78" s="82">
        <f>IF(C78&lt;&gt;C77,MAX(B$4:B77)+1,B77)</f>
        <v>66</v>
      </c>
      <c r="C78" s="13" t="s">
        <v>95</v>
      </c>
      <c r="D78" s="112">
        <v>1</v>
      </c>
      <c r="E78" s="14"/>
      <c r="F78" s="14"/>
      <c r="G78" s="6" t="s">
        <v>93</v>
      </c>
      <c r="H78" s="117">
        <v>21290</v>
      </c>
      <c r="I78" s="7">
        <v>25240</v>
      </c>
      <c r="J78" s="8">
        <f t="shared" si="1"/>
        <v>1.19</v>
      </c>
      <c r="K78" s="132"/>
      <c r="L78" s="132"/>
    </row>
    <row r="79" spans="1:12" x14ac:dyDescent="0.25">
      <c r="A79" s="4">
        <v>75</v>
      </c>
      <c r="B79" s="82">
        <f>IF(C79&lt;&gt;C78,MAX(B$4:B78)+1,B78)</f>
        <v>67</v>
      </c>
      <c r="C79" s="13" t="s">
        <v>96</v>
      </c>
      <c r="D79" s="112">
        <v>1</v>
      </c>
      <c r="E79" s="14"/>
      <c r="F79" s="14"/>
      <c r="G79" s="6" t="s">
        <v>93</v>
      </c>
      <c r="H79" s="117">
        <v>26970</v>
      </c>
      <c r="I79" s="7">
        <v>31820</v>
      </c>
      <c r="J79" s="8">
        <f t="shared" si="1"/>
        <v>1.18</v>
      </c>
      <c r="K79" s="132"/>
      <c r="L79" s="132"/>
    </row>
    <row r="80" spans="1:12" x14ac:dyDescent="0.25">
      <c r="A80" s="4">
        <v>76</v>
      </c>
      <c r="B80" s="82">
        <f>IF(C80&lt;&gt;C79,MAX(B$4:B79)+1,B79)</f>
        <v>68</v>
      </c>
      <c r="C80" s="13" t="s">
        <v>97</v>
      </c>
      <c r="D80" s="112">
        <v>1</v>
      </c>
      <c r="E80" s="14"/>
      <c r="F80" s="14"/>
      <c r="G80" s="6" t="s">
        <v>93</v>
      </c>
      <c r="H80" s="117">
        <v>20190</v>
      </c>
      <c r="I80" s="7">
        <v>23800</v>
      </c>
      <c r="J80" s="8">
        <f t="shared" si="1"/>
        <v>1.18</v>
      </c>
      <c r="K80" s="132"/>
      <c r="L80" s="132"/>
    </row>
    <row r="81" spans="1:12" x14ac:dyDescent="0.25">
      <c r="A81" s="4">
        <v>77</v>
      </c>
      <c r="B81" s="82">
        <f>IF(C81&lt;&gt;C80,MAX(B$4:B80)+1,B80)</f>
        <v>69</v>
      </c>
      <c r="C81" s="13" t="s">
        <v>98</v>
      </c>
      <c r="D81" s="112">
        <v>1</v>
      </c>
      <c r="E81" s="14"/>
      <c r="F81" s="14"/>
      <c r="G81" s="6" t="s">
        <v>93</v>
      </c>
      <c r="H81" s="117">
        <v>21290</v>
      </c>
      <c r="I81" s="7">
        <v>24490</v>
      </c>
      <c r="J81" s="8">
        <f t="shared" si="1"/>
        <v>1.1499999999999999</v>
      </c>
      <c r="K81" s="132"/>
      <c r="L81" s="132"/>
    </row>
    <row r="82" spans="1:12" x14ac:dyDescent="0.25">
      <c r="A82" s="4">
        <v>78</v>
      </c>
      <c r="B82" s="82">
        <f>IF(C82&lt;&gt;C81,MAX(B$4:B81)+1,B81)</f>
        <v>70</v>
      </c>
      <c r="C82" s="13" t="s">
        <v>99</v>
      </c>
      <c r="D82" s="112">
        <v>1</v>
      </c>
      <c r="E82" s="14"/>
      <c r="F82" s="14"/>
      <c r="G82" s="6" t="s">
        <v>93</v>
      </c>
      <c r="H82" s="117">
        <v>21290</v>
      </c>
      <c r="I82" s="7">
        <v>25240</v>
      </c>
      <c r="J82" s="8">
        <f t="shared" si="1"/>
        <v>1.19</v>
      </c>
      <c r="K82" s="132"/>
      <c r="L82" s="132"/>
    </row>
    <row r="83" spans="1:12" x14ac:dyDescent="0.25">
      <c r="A83" s="4">
        <v>79</v>
      </c>
      <c r="B83" s="82">
        <f>IF(C83&lt;&gt;C82,MAX(B$4:B82)+1,B82)</f>
        <v>71</v>
      </c>
      <c r="C83" s="13" t="s">
        <v>100</v>
      </c>
      <c r="D83" s="112">
        <v>1</v>
      </c>
      <c r="E83" s="14"/>
      <c r="F83" s="14"/>
      <c r="G83" s="6" t="s">
        <v>93</v>
      </c>
      <c r="H83" s="117">
        <v>21290</v>
      </c>
      <c r="I83" s="7">
        <v>25240</v>
      </c>
      <c r="J83" s="8">
        <f t="shared" si="1"/>
        <v>1.19</v>
      </c>
      <c r="K83" s="132"/>
      <c r="L83" s="132"/>
    </row>
    <row r="84" spans="1:12" x14ac:dyDescent="0.25">
      <c r="A84" s="4">
        <v>80</v>
      </c>
      <c r="B84" s="82">
        <f>IF(C84&lt;&gt;C83,MAX(B$4:B83)+1,B83)</f>
        <v>72</v>
      </c>
      <c r="C84" s="13" t="s">
        <v>101</v>
      </c>
      <c r="D84" s="112">
        <v>1</v>
      </c>
      <c r="E84" s="14"/>
      <c r="F84" s="14"/>
      <c r="G84" s="6" t="s">
        <v>93</v>
      </c>
      <c r="H84" s="117">
        <v>26900</v>
      </c>
      <c r="I84" s="7">
        <v>31820</v>
      </c>
      <c r="J84" s="8">
        <f t="shared" si="1"/>
        <v>1.18</v>
      </c>
      <c r="K84" s="132"/>
      <c r="L84" s="132"/>
    </row>
    <row r="85" spans="1:12" x14ac:dyDescent="0.25">
      <c r="A85" s="4">
        <v>81</v>
      </c>
      <c r="B85" s="82">
        <f>IF(C85&lt;&gt;C84,MAX(B$4:B84)+1,B84)</f>
        <v>73</v>
      </c>
      <c r="C85" s="13" t="s">
        <v>102</v>
      </c>
      <c r="D85" s="112">
        <v>1</v>
      </c>
      <c r="E85" s="14"/>
      <c r="F85" s="14"/>
      <c r="G85" s="6" t="s">
        <v>93</v>
      </c>
      <c r="H85" s="117">
        <v>17470</v>
      </c>
      <c r="I85" s="7">
        <v>23850</v>
      </c>
      <c r="J85" s="8">
        <f t="shared" si="1"/>
        <v>1.37</v>
      </c>
      <c r="K85" s="132"/>
      <c r="L85" s="132"/>
    </row>
    <row r="86" spans="1:12" x14ac:dyDescent="0.25">
      <c r="A86" s="4">
        <v>82</v>
      </c>
      <c r="B86" s="82">
        <f>IF(C86&lt;&gt;C85,MAX(B$4:B85)+1,B85)</f>
        <v>74</v>
      </c>
      <c r="C86" s="13" t="s">
        <v>103</v>
      </c>
      <c r="D86" s="112">
        <v>1</v>
      </c>
      <c r="E86" s="14"/>
      <c r="F86" s="14"/>
      <c r="G86" s="6" t="s">
        <v>93</v>
      </c>
      <c r="H86" s="117">
        <v>17230</v>
      </c>
      <c r="I86" s="7">
        <v>20330</v>
      </c>
      <c r="J86" s="8">
        <f t="shared" si="1"/>
        <v>1.18</v>
      </c>
      <c r="K86" s="132"/>
      <c r="L86" s="132"/>
    </row>
    <row r="87" spans="1:12" x14ac:dyDescent="0.25">
      <c r="A87" s="4">
        <v>83</v>
      </c>
      <c r="B87" s="82">
        <f>IF(C87&lt;&gt;C86,MAX(B$4:B86)+1,B86)</f>
        <v>75</v>
      </c>
      <c r="C87" s="13" t="s">
        <v>104</v>
      </c>
      <c r="D87" s="112">
        <v>1</v>
      </c>
      <c r="E87" s="14"/>
      <c r="F87" s="14"/>
      <c r="G87" s="6" t="s">
        <v>93</v>
      </c>
      <c r="H87" s="117">
        <v>26900</v>
      </c>
      <c r="I87" s="7">
        <v>31820</v>
      </c>
      <c r="J87" s="8">
        <f t="shared" si="1"/>
        <v>1.18</v>
      </c>
      <c r="K87" s="132"/>
      <c r="L87" s="132"/>
    </row>
    <row r="88" spans="1:12" x14ac:dyDescent="0.25">
      <c r="A88" s="4">
        <v>84</v>
      </c>
      <c r="B88" s="82">
        <f>IF(C88&lt;&gt;C87,MAX(B$4:B87)+1,B87)</f>
        <v>76</v>
      </c>
      <c r="C88" s="13" t="s">
        <v>105</v>
      </c>
      <c r="D88" s="112">
        <v>1</v>
      </c>
      <c r="E88" s="14"/>
      <c r="F88" s="14"/>
      <c r="G88" s="6" t="s">
        <v>93</v>
      </c>
      <c r="H88" s="117">
        <v>21290</v>
      </c>
      <c r="I88" s="7">
        <v>25240</v>
      </c>
      <c r="J88" s="8">
        <f t="shared" si="1"/>
        <v>1.19</v>
      </c>
      <c r="K88" s="132"/>
      <c r="L88" s="132"/>
    </row>
    <row r="89" spans="1:12" x14ac:dyDescent="0.25">
      <c r="A89" s="4">
        <v>85</v>
      </c>
      <c r="B89" s="82">
        <f>IF(C89&lt;&gt;C88,MAX(B$4:B88)+1,B88)</f>
        <v>77</v>
      </c>
      <c r="C89" s="13" t="s">
        <v>106</v>
      </c>
      <c r="D89" s="112">
        <v>1</v>
      </c>
      <c r="E89" s="14"/>
      <c r="F89" s="14"/>
      <c r="G89" s="6" t="s">
        <v>93</v>
      </c>
      <c r="H89" s="117">
        <v>24250</v>
      </c>
      <c r="I89" s="7">
        <v>28610</v>
      </c>
      <c r="J89" s="8">
        <f t="shared" si="1"/>
        <v>1.18</v>
      </c>
      <c r="K89" s="132"/>
      <c r="L89" s="132"/>
    </row>
    <row r="90" spans="1:12" x14ac:dyDescent="0.25">
      <c r="A90" s="4">
        <v>86</v>
      </c>
      <c r="B90" s="82">
        <f>IF(C90&lt;&gt;C89,MAX(B$4:B89)+1,B89)</f>
        <v>78</v>
      </c>
      <c r="C90" s="13" t="s">
        <v>107</v>
      </c>
      <c r="D90" s="112">
        <v>1</v>
      </c>
      <c r="E90" s="14"/>
      <c r="F90" s="14"/>
      <c r="G90" s="6" t="s">
        <v>93</v>
      </c>
      <c r="H90" s="117">
        <v>24250</v>
      </c>
      <c r="I90" s="7">
        <v>28610</v>
      </c>
      <c r="J90" s="8">
        <f t="shared" si="1"/>
        <v>1.18</v>
      </c>
      <c r="K90" s="132"/>
      <c r="L90" s="132"/>
    </row>
    <row r="91" spans="1:12" x14ac:dyDescent="0.25">
      <c r="A91" s="4">
        <v>87</v>
      </c>
      <c r="B91" s="82">
        <f>IF(C91&lt;&gt;C90,MAX(B$4:B90)+1,B90)</f>
        <v>79</v>
      </c>
      <c r="C91" s="13" t="s">
        <v>108</v>
      </c>
      <c r="D91" s="112">
        <v>1</v>
      </c>
      <c r="E91" s="14"/>
      <c r="F91" s="14"/>
      <c r="G91" s="6" t="s">
        <v>93</v>
      </c>
      <c r="H91" s="117">
        <v>24250</v>
      </c>
      <c r="I91" s="7">
        <v>28610</v>
      </c>
      <c r="J91" s="8">
        <f t="shared" si="1"/>
        <v>1.18</v>
      </c>
      <c r="K91" s="132"/>
      <c r="L91" s="132"/>
    </row>
    <row r="92" spans="1:12" x14ac:dyDescent="0.25">
      <c r="A92" s="4">
        <v>88</v>
      </c>
      <c r="B92" s="82">
        <f>IF(C92&lt;&gt;C91,MAX(B$4:B91)+1,B91)</f>
        <v>80</v>
      </c>
      <c r="C92" s="13" t="s">
        <v>109</v>
      </c>
      <c r="D92" s="112">
        <v>1</v>
      </c>
      <c r="E92" s="14"/>
      <c r="F92" s="14"/>
      <c r="G92" s="6" t="s">
        <v>93</v>
      </c>
      <c r="H92" s="117">
        <v>24250</v>
      </c>
      <c r="I92" s="7">
        <v>28610</v>
      </c>
      <c r="J92" s="8">
        <f t="shared" si="1"/>
        <v>1.18</v>
      </c>
      <c r="K92" s="132"/>
      <c r="L92" s="132"/>
    </row>
    <row r="93" spans="1:12" x14ac:dyDescent="0.25">
      <c r="A93" s="4">
        <v>89</v>
      </c>
      <c r="B93" s="82">
        <f>IF(C93&lt;&gt;C92,MAX(B$4:B92)+1,B92)</f>
        <v>81</v>
      </c>
      <c r="C93" s="13" t="s">
        <v>110</v>
      </c>
      <c r="D93" s="112">
        <v>1</v>
      </c>
      <c r="E93" s="14"/>
      <c r="F93" s="14"/>
      <c r="G93" s="6" t="s">
        <v>32</v>
      </c>
      <c r="H93" s="117">
        <v>49860</v>
      </c>
      <c r="I93" s="7">
        <v>55740</v>
      </c>
      <c r="J93" s="8">
        <f t="shared" si="1"/>
        <v>1.1200000000000001</v>
      </c>
      <c r="K93" s="132"/>
      <c r="L93" s="132"/>
    </row>
    <row r="94" spans="1:12" x14ac:dyDescent="0.25">
      <c r="A94" s="4">
        <v>90</v>
      </c>
      <c r="B94" s="82">
        <f>IF(C94&lt;&gt;C93,MAX(B$4:B93)+1,B93)</f>
        <v>82</v>
      </c>
      <c r="C94" s="17" t="s">
        <v>111</v>
      </c>
      <c r="D94" s="112">
        <v>1</v>
      </c>
      <c r="E94" s="14"/>
      <c r="F94" s="14"/>
      <c r="G94" s="6" t="s">
        <v>32</v>
      </c>
      <c r="H94" s="117">
        <v>38720</v>
      </c>
      <c r="I94" s="7">
        <v>43360</v>
      </c>
      <c r="J94" s="8">
        <f t="shared" si="1"/>
        <v>1.1200000000000001</v>
      </c>
      <c r="K94" s="132"/>
      <c r="L94" s="132"/>
    </row>
    <row r="95" spans="1:12" x14ac:dyDescent="0.25">
      <c r="A95" s="4">
        <v>91</v>
      </c>
      <c r="B95" s="82">
        <f>IF(C95&lt;&gt;C94,MAX(B$4:B94)+1,B94)</f>
        <v>83</v>
      </c>
      <c r="C95" s="17" t="s">
        <v>112</v>
      </c>
      <c r="D95" s="112">
        <v>1</v>
      </c>
      <c r="E95" s="14"/>
      <c r="F95" s="14"/>
      <c r="G95" s="6" t="s">
        <v>32</v>
      </c>
      <c r="H95" s="117">
        <v>36980</v>
      </c>
      <c r="I95" s="7">
        <v>41520</v>
      </c>
      <c r="J95" s="8">
        <f t="shared" si="1"/>
        <v>1.1200000000000001</v>
      </c>
      <c r="K95" s="132"/>
      <c r="L95" s="132"/>
    </row>
    <row r="96" spans="1:12" x14ac:dyDescent="0.25">
      <c r="A96" s="4">
        <v>92</v>
      </c>
      <c r="B96" s="82">
        <f>IF(C96&lt;&gt;C95,MAX(B$4:B95)+1,B95)</f>
        <v>84</v>
      </c>
      <c r="C96" s="17" t="s">
        <v>113</v>
      </c>
      <c r="D96" s="112">
        <v>1</v>
      </c>
      <c r="E96" s="14"/>
      <c r="F96" s="14"/>
      <c r="G96" s="6" t="s">
        <v>32</v>
      </c>
      <c r="H96" s="117">
        <v>36980</v>
      </c>
      <c r="I96" s="7">
        <v>41520</v>
      </c>
      <c r="J96" s="8">
        <f t="shared" si="1"/>
        <v>1.1200000000000001</v>
      </c>
      <c r="K96" s="132"/>
      <c r="L96" s="132"/>
    </row>
    <row r="97" spans="1:12" x14ac:dyDescent="0.25">
      <c r="A97" s="4">
        <v>93</v>
      </c>
      <c r="B97" s="82">
        <f>IF(C97&lt;&gt;C96,MAX(B$4:B96)+1,B96)</f>
        <v>85</v>
      </c>
      <c r="C97" s="17" t="s">
        <v>114</v>
      </c>
      <c r="D97" s="112">
        <v>1</v>
      </c>
      <c r="E97" s="14"/>
      <c r="F97" s="14"/>
      <c r="G97" s="6" t="s">
        <v>32</v>
      </c>
      <c r="H97" s="117">
        <v>38720</v>
      </c>
      <c r="I97" s="7">
        <v>43360</v>
      </c>
      <c r="J97" s="8">
        <f t="shared" si="1"/>
        <v>1.1200000000000001</v>
      </c>
      <c r="K97" s="132"/>
      <c r="L97" s="132"/>
    </row>
    <row r="98" spans="1:12" x14ac:dyDescent="0.25">
      <c r="A98" s="4">
        <v>94</v>
      </c>
      <c r="B98" s="82">
        <f>IF(C98&lt;&gt;C97,MAX(B$4:B97)+1,B97)</f>
        <v>86</v>
      </c>
      <c r="C98" s="17" t="s">
        <v>115</v>
      </c>
      <c r="D98" s="112">
        <v>1</v>
      </c>
      <c r="E98" s="14"/>
      <c r="F98" s="14"/>
      <c r="G98" s="6" t="s">
        <v>32</v>
      </c>
      <c r="H98" s="117">
        <v>38720</v>
      </c>
      <c r="I98" s="7">
        <v>43360</v>
      </c>
      <c r="J98" s="8">
        <f t="shared" si="1"/>
        <v>1.1200000000000001</v>
      </c>
      <c r="K98" s="132"/>
      <c r="L98" s="132"/>
    </row>
    <row r="99" spans="1:12" x14ac:dyDescent="0.25">
      <c r="A99" s="4">
        <v>95</v>
      </c>
      <c r="B99" s="82">
        <f>IF(C99&lt;&gt;C98,MAX(B$4:B98)+1,B98)</f>
        <v>87</v>
      </c>
      <c r="C99" s="17" t="s">
        <v>116</v>
      </c>
      <c r="D99" s="112">
        <v>1</v>
      </c>
      <c r="E99" s="14"/>
      <c r="F99" s="14"/>
      <c r="G99" s="6" t="s">
        <v>32</v>
      </c>
      <c r="H99" s="117">
        <v>38720</v>
      </c>
      <c r="I99" s="7">
        <v>43360</v>
      </c>
      <c r="J99" s="8">
        <f t="shared" si="1"/>
        <v>1.1200000000000001</v>
      </c>
      <c r="K99" s="132"/>
      <c r="L99" s="132"/>
    </row>
    <row r="100" spans="1:12" x14ac:dyDescent="0.25">
      <c r="A100" s="4">
        <v>96</v>
      </c>
      <c r="B100" s="82">
        <f>IF(C100&lt;&gt;C99,MAX(B$4:B99)+1,B99)</f>
        <v>88</v>
      </c>
      <c r="C100" s="17" t="s">
        <v>117</v>
      </c>
      <c r="D100" s="112">
        <v>1</v>
      </c>
      <c r="E100" s="14"/>
      <c r="F100" s="14"/>
      <c r="G100" s="6" t="s">
        <v>32</v>
      </c>
      <c r="H100" s="117">
        <v>38720</v>
      </c>
      <c r="I100" s="7">
        <v>43360</v>
      </c>
      <c r="J100" s="8">
        <f t="shared" si="1"/>
        <v>1.1200000000000001</v>
      </c>
      <c r="K100" s="132"/>
      <c r="L100" s="132"/>
    </row>
    <row r="101" spans="1:12" x14ac:dyDescent="0.25">
      <c r="A101" s="4">
        <v>97</v>
      </c>
      <c r="B101" s="82">
        <f>IF(C101&lt;&gt;C100,MAX(B$4:B100)+1,B100)</f>
        <v>89</v>
      </c>
      <c r="C101" s="13" t="s">
        <v>118</v>
      </c>
      <c r="D101" s="112">
        <v>1</v>
      </c>
      <c r="E101" s="14"/>
      <c r="F101" s="14"/>
      <c r="G101" s="6" t="s">
        <v>26</v>
      </c>
      <c r="H101" s="117">
        <v>45570</v>
      </c>
      <c r="I101" s="7">
        <v>58350</v>
      </c>
      <c r="J101" s="8">
        <f t="shared" si="1"/>
        <v>1.28</v>
      </c>
      <c r="K101" s="132"/>
      <c r="L101" s="132"/>
    </row>
    <row r="102" spans="1:12" x14ac:dyDescent="0.25">
      <c r="A102" s="4">
        <v>98</v>
      </c>
      <c r="B102" s="82">
        <f>IF(C102&lt;&gt;C101,MAX(B$4:B101)+1,B101)</f>
        <v>90</v>
      </c>
      <c r="C102" s="13" t="s">
        <v>119</v>
      </c>
      <c r="D102" s="112">
        <v>1</v>
      </c>
      <c r="E102" s="14"/>
      <c r="F102" s="14"/>
      <c r="G102" s="6" t="s">
        <v>32</v>
      </c>
      <c r="H102" s="117">
        <v>48910</v>
      </c>
      <c r="I102" s="7">
        <v>55380</v>
      </c>
      <c r="J102" s="8">
        <f t="shared" si="1"/>
        <v>1.1299999999999999</v>
      </c>
      <c r="K102" s="132"/>
      <c r="L102" s="132"/>
    </row>
    <row r="103" spans="1:12" x14ac:dyDescent="0.25">
      <c r="A103" s="4">
        <v>99</v>
      </c>
      <c r="B103" s="82">
        <f>IF(C103&lt;&gt;C102,MAX(B$4:B102)+1,B102)</f>
        <v>91</v>
      </c>
      <c r="C103" s="13" t="s">
        <v>120</v>
      </c>
      <c r="D103" s="112">
        <v>1</v>
      </c>
      <c r="E103" s="14"/>
      <c r="F103" s="14"/>
      <c r="G103" s="6" t="s">
        <v>32</v>
      </c>
      <c r="H103" s="117">
        <v>44010</v>
      </c>
      <c r="I103" s="7">
        <v>50100</v>
      </c>
      <c r="J103" s="8">
        <f t="shared" si="1"/>
        <v>1.1399999999999999</v>
      </c>
      <c r="K103" s="132"/>
      <c r="L103" s="132"/>
    </row>
    <row r="104" spans="1:12" x14ac:dyDescent="0.25">
      <c r="A104" s="4">
        <v>100</v>
      </c>
      <c r="B104" s="82">
        <f>IF(C104&lt;&gt;C103,MAX(B$4:B103)+1,B103)</f>
        <v>92</v>
      </c>
      <c r="C104" s="13" t="s">
        <v>121</v>
      </c>
      <c r="D104" s="112">
        <v>1</v>
      </c>
      <c r="E104" s="14"/>
      <c r="F104" s="14"/>
      <c r="G104" s="6" t="s">
        <v>32</v>
      </c>
      <c r="H104" s="117">
        <v>44010</v>
      </c>
      <c r="I104" s="7">
        <v>50100</v>
      </c>
      <c r="J104" s="8">
        <f t="shared" si="1"/>
        <v>1.1399999999999999</v>
      </c>
      <c r="K104" s="132"/>
      <c r="L104" s="132"/>
    </row>
    <row r="105" spans="1:12" x14ac:dyDescent="0.25">
      <c r="A105" s="4">
        <v>101</v>
      </c>
      <c r="B105" s="82">
        <f>IF(C105&lt;&gt;C104,MAX(B$4:B104)+1,B104)</f>
        <v>93</v>
      </c>
      <c r="C105" s="13" t="s">
        <v>122</v>
      </c>
      <c r="D105" s="112">
        <v>1</v>
      </c>
      <c r="E105" s="14"/>
      <c r="F105" s="14"/>
      <c r="G105" s="6" t="s">
        <v>32</v>
      </c>
      <c r="H105" s="117">
        <v>34470</v>
      </c>
      <c r="I105" s="7">
        <v>39110</v>
      </c>
      <c r="J105" s="8">
        <f t="shared" si="1"/>
        <v>1.1299999999999999</v>
      </c>
      <c r="K105" s="132"/>
      <c r="L105" s="132"/>
    </row>
    <row r="106" spans="1:12" x14ac:dyDescent="0.25">
      <c r="A106" s="4">
        <v>102</v>
      </c>
      <c r="B106" s="82">
        <f>IF(C106&lt;&gt;C105,MAX(B$4:B105)+1,B105)</f>
        <v>94</v>
      </c>
      <c r="C106" s="13" t="s">
        <v>123</v>
      </c>
      <c r="D106" s="112">
        <v>1</v>
      </c>
      <c r="E106" s="14"/>
      <c r="F106" s="14"/>
      <c r="G106" s="6" t="s">
        <v>32</v>
      </c>
      <c r="H106" s="117">
        <v>34470</v>
      </c>
      <c r="I106" s="7">
        <v>39790</v>
      </c>
      <c r="J106" s="8">
        <f t="shared" si="1"/>
        <v>1.1499999999999999</v>
      </c>
      <c r="K106" s="132"/>
      <c r="L106" s="132"/>
    </row>
    <row r="107" spans="1:12" x14ac:dyDescent="0.25">
      <c r="A107" s="4">
        <v>103</v>
      </c>
      <c r="B107" s="82">
        <f>IF(C107&lt;&gt;C106,MAX(B$4:B106)+1,B106)</f>
        <v>95</v>
      </c>
      <c r="C107" s="13" t="s">
        <v>124</v>
      </c>
      <c r="D107" s="112">
        <v>1</v>
      </c>
      <c r="E107" s="14"/>
      <c r="F107" s="14"/>
      <c r="G107" s="6" t="s">
        <v>32</v>
      </c>
      <c r="H107" s="117">
        <v>37430</v>
      </c>
      <c r="I107" s="7">
        <v>42460</v>
      </c>
      <c r="J107" s="8">
        <f t="shared" si="1"/>
        <v>1.1299999999999999</v>
      </c>
      <c r="K107" s="132"/>
      <c r="L107" s="132"/>
    </row>
    <row r="108" spans="1:12" x14ac:dyDescent="0.25">
      <c r="A108" s="4">
        <v>104</v>
      </c>
      <c r="B108" s="82">
        <f>IF(C108&lt;&gt;C107,MAX(B$4:B107)+1,B107)</f>
        <v>96</v>
      </c>
      <c r="C108" s="48" t="s">
        <v>125</v>
      </c>
      <c r="D108" s="141">
        <v>2</v>
      </c>
      <c r="E108" s="18" t="s">
        <v>63</v>
      </c>
      <c r="F108" s="18"/>
      <c r="G108" s="6" t="s">
        <v>32</v>
      </c>
      <c r="H108" s="117">
        <v>38160</v>
      </c>
      <c r="I108" s="7">
        <v>43270</v>
      </c>
      <c r="J108" s="8">
        <f t="shared" si="1"/>
        <v>1.1299999999999999</v>
      </c>
      <c r="K108" s="132"/>
      <c r="L108" s="132"/>
    </row>
    <row r="109" spans="1:12" x14ac:dyDescent="0.25">
      <c r="A109" s="4">
        <v>105</v>
      </c>
      <c r="B109" s="82">
        <f>IF(C109&lt;&gt;C108,MAX(B$4:B108)+1,B108)</f>
        <v>96</v>
      </c>
      <c r="C109" s="48" t="s">
        <v>125</v>
      </c>
      <c r="D109" s="142">
        <v>2</v>
      </c>
      <c r="E109" s="18" t="s">
        <v>64</v>
      </c>
      <c r="F109" s="18"/>
      <c r="G109" s="6" t="s">
        <v>32</v>
      </c>
      <c r="H109" s="117">
        <v>34470</v>
      </c>
      <c r="I109" s="7">
        <v>39110</v>
      </c>
      <c r="J109" s="8">
        <f t="shared" si="1"/>
        <v>1.1299999999999999</v>
      </c>
      <c r="K109" s="132"/>
      <c r="L109" s="132"/>
    </row>
    <row r="110" spans="1:12" x14ac:dyDescent="0.25">
      <c r="A110" s="4">
        <v>106</v>
      </c>
      <c r="B110" s="82">
        <f>IF(C110&lt;&gt;C109,MAX(B$4:B109)+1,B109)</f>
        <v>97</v>
      </c>
      <c r="C110" s="13" t="s">
        <v>126</v>
      </c>
      <c r="D110" s="112">
        <v>1</v>
      </c>
      <c r="E110" s="14"/>
      <c r="F110" s="14"/>
      <c r="G110" s="6" t="s">
        <v>32</v>
      </c>
      <c r="H110" s="117">
        <v>37130</v>
      </c>
      <c r="I110" s="7">
        <v>43050</v>
      </c>
      <c r="J110" s="8">
        <f t="shared" si="1"/>
        <v>1.1599999999999999</v>
      </c>
      <c r="K110" s="132"/>
      <c r="L110" s="132"/>
    </row>
    <row r="111" spans="1:12" x14ac:dyDescent="0.25">
      <c r="A111" s="4">
        <v>107</v>
      </c>
      <c r="B111" s="82">
        <f>IF(C111&lt;&gt;C110,MAX(B$4:B110)+1,B110)</f>
        <v>98</v>
      </c>
      <c r="C111" s="13" t="s">
        <v>127</v>
      </c>
      <c r="D111" s="112">
        <v>1</v>
      </c>
      <c r="E111" s="14"/>
      <c r="F111" s="14"/>
      <c r="G111" s="6" t="s">
        <v>32</v>
      </c>
      <c r="H111" s="117">
        <v>34470</v>
      </c>
      <c r="I111" s="7">
        <v>39110</v>
      </c>
      <c r="J111" s="8">
        <f t="shared" si="1"/>
        <v>1.1299999999999999</v>
      </c>
      <c r="K111" s="132"/>
      <c r="L111" s="132"/>
    </row>
    <row r="112" spans="1:12" x14ac:dyDescent="0.25">
      <c r="A112" s="4">
        <v>108</v>
      </c>
      <c r="B112" s="82">
        <f>IF(C112&lt;&gt;C111,MAX(B$4:B111)+1,B111)</f>
        <v>99</v>
      </c>
      <c r="C112" s="13" t="s">
        <v>128</v>
      </c>
      <c r="D112" s="112">
        <v>1</v>
      </c>
      <c r="E112" s="14"/>
      <c r="F112" s="14"/>
      <c r="G112" s="6" t="s">
        <v>32</v>
      </c>
      <c r="H112" s="117">
        <v>34470</v>
      </c>
      <c r="I112" s="7">
        <v>39110</v>
      </c>
      <c r="J112" s="8">
        <f t="shared" si="1"/>
        <v>1.1299999999999999</v>
      </c>
      <c r="K112" s="132"/>
      <c r="L112" s="132"/>
    </row>
    <row r="113" spans="1:12" x14ac:dyDescent="0.25">
      <c r="A113" s="4">
        <v>109</v>
      </c>
      <c r="B113" s="82">
        <f>IF(C113&lt;&gt;C112,MAX(B$4:B112)+1,B112)</f>
        <v>100</v>
      </c>
      <c r="C113" s="13" t="s">
        <v>129</v>
      </c>
      <c r="D113" s="112">
        <v>1</v>
      </c>
      <c r="E113" s="14"/>
      <c r="F113" s="14"/>
      <c r="G113" s="6" t="s">
        <v>32</v>
      </c>
      <c r="H113" s="117">
        <v>34470</v>
      </c>
      <c r="I113" s="7">
        <v>39110</v>
      </c>
      <c r="J113" s="8">
        <f t="shared" si="1"/>
        <v>1.1299999999999999</v>
      </c>
      <c r="K113" s="132"/>
      <c r="L113" s="132"/>
    </row>
    <row r="114" spans="1:12" x14ac:dyDescent="0.25">
      <c r="A114" s="4">
        <v>110</v>
      </c>
      <c r="B114" s="82">
        <f>IF(C114&lt;&gt;C113,MAX(B$4:B113)+1,B113)</f>
        <v>101</v>
      </c>
      <c r="C114" s="13" t="s">
        <v>130</v>
      </c>
      <c r="D114" s="112">
        <v>1</v>
      </c>
      <c r="E114" s="14"/>
      <c r="F114" s="14"/>
      <c r="G114" s="6" t="s">
        <v>32</v>
      </c>
      <c r="H114" s="117">
        <v>34470</v>
      </c>
      <c r="I114" s="7">
        <v>39110</v>
      </c>
      <c r="J114" s="8">
        <f t="shared" si="1"/>
        <v>1.1299999999999999</v>
      </c>
      <c r="K114" s="132"/>
      <c r="L114" s="132"/>
    </row>
    <row r="115" spans="1:12" x14ac:dyDescent="0.25">
      <c r="A115" s="4">
        <v>111</v>
      </c>
      <c r="B115" s="82">
        <f>IF(C115&lt;&gt;C114,MAX(B$4:B114)+1,B114)</f>
        <v>102</v>
      </c>
      <c r="C115" s="13" t="s">
        <v>131</v>
      </c>
      <c r="D115" s="112">
        <v>1</v>
      </c>
      <c r="E115" s="14"/>
      <c r="F115" s="14"/>
      <c r="G115" s="6" t="s">
        <v>32</v>
      </c>
      <c r="H115" s="117">
        <v>34470</v>
      </c>
      <c r="I115" s="7">
        <v>39110</v>
      </c>
      <c r="J115" s="8">
        <f t="shared" si="1"/>
        <v>1.1299999999999999</v>
      </c>
      <c r="K115" s="132"/>
      <c r="L115" s="132"/>
    </row>
    <row r="116" spans="1:12" x14ac:dyDescent="0.25">
      <c r="A116" s="4">
        <v>112</v>
      </c>
      <c r="B116" s="82">
        <f>IF(C116&lt;&gt;C115,MAX(B$4:B115)+1,B115)</f>
        <v>103</v>
      </c>
      <c r="C116" s="13" t="s">
        <v>132</v>
      </c>
      <c r="D116" s="112">
        <v>1</v>
      </c>
      <c r="E116" s="14"/>
      <c r="F116" s="14"/>
      <c r="G116" s="6" t="s">
        <v>32</v>
      </c>
      <c r="H116" s="117">
        <v>34470</v>
      </c>
      <c r="I116" s="7">
        <v>39110</v>
      </c>
      <c r="J116" s="8">
        <f t="shared" si="1"/>
        <v>1.1299999999999999</v>
      </c>
      <c r="K116" s="132"/>
      <c r="L116" s="132"/>
    </row>
    <row r="117" spans="1:12" x14ac:dyDescent="0.25">
      <c r="A117" s="4">
        <v>113</v>
      </c>
      <c r="B117" s="82">
        <f>IF(C117&lt;&gt;C116,MAX(B$4:B116)+1,B116)</f>
        <v>104</v>
      </c>
      <c r="C117" s="13" t="s">
        <v>133</v>
      </c>
      <c r="D117" s="112">
        <v>1</v>
      </c>
      <c r="E117" s="14"/>
      <c r="F117" s="14"/>
      <c r="G117" s="6" t="s">
        <v>26</v>
      </c>
      <c r="H117" s="117">
        <v>39300</v>
      </c>
      <c r="I117" s="7">
        <v>48070</v>
      </c>
      <c r="J117" s="8">
        <f t="shared" si="1"/>
        <v>1.22</v>
      </c>
      <c r="K117" s="132"/>
      <c r="L117" s="132"/>
    </row>
    <row r="118" spans="1:12" x14ac:dyDescent="0.25">
      <c r="A118" s="4">
        <v>114</v>
      </c>
      <c r="B118" s="82">
        <f>IF(C118&lt;&gt;C117,MAX(B$4:B117)+1,B117)</f>
        <v>105</v>
      </c>
      <c r="C118" s="13" t="s">
        <v>134</v>
      </c>
      <c r="D118" s="112">
        <v>1</v>
      </c>
      <c r="E118" s="14"/>
      <c r="F118" s="14"/>
      <c r="G118" s="6" t="s">
        <v>26</v>
      </c>
      <c r="H118" s="117">
        <v>187580</v>
      </c>
      <c r="I118" s="7">
        <v>226050</v>
      </c>
      <c r="J118" s="8">
        <f t="shared" si="1"/>
        <v>1.21</v>
      </c>
      <c r="K118" s="132"/>
      <c r="L118" s="132"/>
    </row>
    <row r="119" spans="1:12" x14ac:dyDescent="0.25">
      <c r="A119" s="4">
        <v>115</v>
      </c>
      <c r="B119" s="82">
        <f>IF(C119&lt;&gt;C118,MAX(B$4:B118)+1,B118)</f>
        <v>106</v>
      </c>
      <c r="C119" s="13" t="s">
        <v>135</v>
      </c>
      <c r="D119" s="112">
        <v>1</v>
      </c>
      <c r="E119" s="14"/>
      <c r="F119" s="14"/>
      <c r="G119" s="6" t="s">
        <v>26</v>
      </c>
      <c r="H119" s="117">
        <v>165450</v>
      </c>
      <c r="I119" s="7">
        <v>200590</v>
      </c>
      <c r="J119" s="8">
        <f t="shared" si="1"/>
        <v>1.21</v>
      </c>
      <c r="K119" s="132"/>
      <c r="L119" s="132"/>
    </row>
    <row r="120" spans="1:12" x14ac:dyDescent="0.25">
      <c r="A120" s="4">
        <v>116</v>
      </c>
      <c r="B120" s="82">
        <f>IF(C120&lt;&gt;C119,MAX(B$4:B119)+1,B119)</f>
        <v>107</v>
      </c>
      <c r="C120" s="13" t="s">
        <v>136</v>
      </c>
      <c r="D120" s="112">
        <v>1</v>
      </c>
      <c r="E120" s="14"/>
      <c r="F120" s="14"/>
      <c r="G120" s="6" t="s">
        <v>26</v>
      </c>
      <c r="H120" s="117">
        <v>147230</v>
      </c>
      <c r="I120" s="7">
        <v>180030</v>
      </c>
      <c r="J120" s="8">
        <f t="shared" si="1"/>
        <v>1.22</v>
      </c>
      <c r="K120" s="132"/>
      <c r="L120" s="132"/>
    </row>
    <row r="121" spans="1:12" x14ac:dyDescent="0.25">
      <c r="A121" s="4">
        <v>117</v>
      </c>
      <c r="B121" s="82">
        <f>IF(C121&lt;&gt;C120,MAX(B$4:B120)+1,B120)</f>
        <v>108</v>
      </c>
      <c r="C121" s="13" t="s">
        <v>137</v>
      </c>
      <c r="D121" s="112">
        <v>1</v>
      </c>
      <c r="E121" s="14"/>
      <c r="F121" s="14"/>
      <c r="G121" s="6" t="s">
        <v>26</v>
      </c>
      <c r="H121" s="117">
        <v>133360</v>
      </c>
      <c r="I121" s="7">
        <v>158670</v>
      </c>
      <c r="J121" s="8">
        <f t="shared" si="1"/>
        <v>1.19</v>
      </c>
      <c r="K121" s="132"/>
      <c r="L121" s="132"/>
    </row>
    <row r="122" spans="1:12" x14ac:dyDescent="0.25">
      <c r="A122" s="4">
        <v>118</v>
      </c>
      <c r="B122" s="82">
        <f>IF(C122&lt;&gt;C121,MAX(B$4:B121)+1,B121)</f>
        <v>109</v>
      </c>
      <c r="C122" s="13" t="s">
        <v>138</v>
      </c>
      <c r="D122" s="112">
        <v>1</v>
      </c>
      <c r="E122" s="14"/>
      <c r="F122" s="14"/>
      <c r="G122" s="6" t="s">
        <v>26</v>
      </c>
      <c r="H122" s="117">
        <v>40200</v>
      </c>
      <c r="I122" s="7">
        <v>48090</v>
      </c>
      <c r="J122" s="8">
        <f t="shared" si="1"/>
        <v>1.2</v>
      </c>
      <c r="K122" s="132"/>
      <c r="L122" s="132"/>
    </row>
    <row r="123" spans="1:12" x14ac:dyDescent="0.25">
      <c r="A123" s="4">
        <v>119</v>
      </c>
      <c r="B123" s="82">
        <f>IF(C123&lt;&gt;C122,MAX(B$4:B122)+1,B122)</f>
        <v>110</v>
      </c>
      <c r="C123" s="13" t="s">
        <v>139</v>
      </c>
      <c r="D123" s="112">
        <v>1</v>
      </c>
      <c r="E123" s="14"/>
      <c r="F123" s="14"/>
      <c r="G123" s="6" t="s">
        <v>26</v>
      </c>
      <c r="H123" s="117">
        <v>57790</v>
      </c>
      <c r="I123" s="7">
        <v>69210</v>
      </c>
      <c r="J123" s="8">
        <f t="shared" si="1"/>
        <v>1.2</v>
      </c>
      <c r="K123" s="132"/>
      <c r="L123" s="132"/>
    </row>
    <row r="124" spans="1:12" x14ac:dyDescent="0.25">
      <c r="A124" s="4">
        <v>120</v>
      </c>
      <c r="B124" s="82">
        <f>IF(C124&lt;&gt;C123,MAX(B$4:B123)+1,B123)</f>
        <v>111</v>
      </c>
      <c r="C124" s="13" t="s">
        <v>140</v>
      </c>
      <c r="D124" s="112">
        <v>1</v>
      </c>
      <c r="E124" s="14"/>
      <c r="F124" s="14"/>
      <c r="G124" s="6" t="s">
        <v>26</v>
      </c>
      <c r="H124" s="117">
        <v>40170</v>
      </c>
      <c r="I124" s="7">
        <v>48090</v>
      </c>
      <c r="J124" s="8">
        <f t="shared" si="1"/>
        <v>1.2</v>
      </c>
      <c r="K124" s="132"/>
      <c r="L124" s="132"/>
    </row>
    <row r="125" spans="1:12" x14ac:dyDescent="0.25">
      <c r="A125" s="4">
        <v>121</v>
      </c>
      <c r="B125" s="82">
        <f>IF(C125&lt;&gt;C124,MAX(B$4:B124)+1,B124)</f>
        <v>112</v>
      </c>
      <c r="C125" s="13" t="s">
        <v>141</v>
      </c>
      <c r="D125" s="112">
        <v>1</v>
      </c>
      <c r="E125" s="14"/>
      <c r="F125" s="14"/>
      <c r="G125" s="6" t="s">
        <v>26</v>
      </c>
      <c r="H125" s="117">
        <v>40210</v>
      </c>
      <c r="I125" s="7">
        <v>48090</v>
      </c>
      <c r="J125" s="8">
        <f t="shared" si="1"/>
        <v>1.2</v>
      </c>
      <c r="K125" s="132"/>
      <c r="L125" s="132"/>
    </row>
    <row r="126" spans="1:12" x14ac:dyDescent="0.25">
      <c r="A126" s="4">
        <v>122</v>
      </c>
      <c r="B126" s="82">
        <f>IF(C126&lt;&gt;C125,MAX(B$4:B125)+1,B125)</f>
        <v>113</v>
      </c>
      <c r="C126" s="13" t="s">
        <v>142</v>
      </c>
      <c r="D126" s="112">
        <v>1</v>
      </c>
      <c r="E126" s="14"/>
      <c r="F126" s="14"/>
      <c r="G126" s="6" t="s">
        <v>26</v>
      </c>
      <c r="H126" s="117">
        <v>55370</v>
      </c>
      <c r="I126" s="7">
        <v>64670</v>
      </c>
      <c r="J126" s="8">
        <f t="shared" si="1"/>
        <v>1.17</v>
      </c>
      <c r="K126" s="132"/>
      <c r="L126" s="132"/>
    </row>
    <row r="127" spans="1:12" x14ac:dyDescent="0.25">
      <c r="A127" s="4">
        <v>123</v>
      </c>
      <c r="B127" s="82">
        <f>IF(C127&lt;&gt;C126,MAX(B$4:B126)+1,B126)</f>
        <v>114</v>
      </c>
      <c r="C127" s="13" t="s">
        <v>143</v>
      </c>
      <c r="D127" s="112">
        <v>1</v>
      </c>
      <c r="E127" s="14"/>
      <c r="F127" s="14"/>
      <c r="G127" s="6" t="s">
        <v>26</v>
      </c>
      <c r="H127" s="117">
        <v>51300</v>
      </c>
      <c r="I127" s="7">
        <v>61630</v>
      </c>
      <c r="J127" s="8">
        <f t="shared" si="1"/>
        <v>1.2</v>
      </c>
      <c r="K127" s="132"/>
      <c r="L127" s="132"/>
    </row>
    <row r="128" spans="1:12" x14ac:dyDescent="0.25">
      <c r="A128" s="4">
        <v>124</v>
      </c>
      <c r="B128" s="82">
        <f>IF(C128&lt;&gt;C127,MAX(B$4:B127)+1,B127)</f>
        <v>115</v>
      </c>
      <c r="C128" s="13" t="s">
        <v>144</v>
      </c>
      <c r="D128" s="112">
        <v>1</v>
      </c>
      <c r="E128" s="14"/>
      <c r="F128" s="14"/>
      <c r="G128" s="6" t="s">
        <v>26</v>
      </c>
      <c r="H128" s="117">
        <v>51920</v>
      </c>
      <c r="I128" s="7">
        <v>68880</v>
      </c>
      <c r="J128" s="8">
        <f t="shared" si="1"/>
        <v>1.33</v>
      </c>
      <c r="K128" s="132"/>
      <c r="L128" s="132"/>
    </row>
    <row r="129" spans="1:12" x14ac:dyDescent="0.25">
      <c r="A129" s="4">
        <v>125</v>
      </c>
      <c r="B129" s="82">
        <f>IF(C129&lt;&gt;C128,MAX(B$4:B128)+1,B128)</f>
        <v>116</v>
      </c>
      <c r="C129" s="13" t="s">
        <v>145</v>
      </c>
      <c r="D129" s="112">
        <v>1</v>
      </c>
      <c r="E129" s="14"/>
      <c r="F129" s="14"/>
      <c r="G129" s="6" t="s">
        <v>26</v>
      </c>
      <c r="H129" s="117">
        <v>37390</v>
      </c>
      <c r="I129" s="7">
        <v>45160</v>
      </c>
      <c r="J129" s="8">
        <f t="shared" si="1"/>
        <v>1.21</v>
      </c>
      <c r="K129" s="132"/>
      <c r="L129" s="132"/>
    </row>
    <row r="130" spans="1:12" x14ac:dyDescent="0.25">
      <c r="A130" s="4">
        <v>126</v>
      </c>
      <c r="B130" s="82">
        <f>IF(C130&lt;&gt;C129,MAX(B$4:B129)+1,B129)</f>
        <v>117</v>
      </c>
      <c r="C130" s="13" t="s">
        <v>146</v>
      </c>
      <c r="D130" s="112">
        <v>1</v>
      </c>
      <c r="E130" s="14"/>
      <c r="F130" s="14"/>
      <c r="G130" s="6" t="s">
        <v>26</v>
      </c>
      <c r="H130" s="117">
        <v>39190</v>
      </c>
      <c r="I130" s="7">
        <v>47110</v>
      </c>
      <c r="J130" s="8">
        <f t="shared" si="1"/>
        <v>1.2</v>
      </c>
      <c r="K130" s="132"/>
      <c r="L130" s="132"/>
    </row>
    <row r="131" spans="1:12" x14ac:dyDescent="0.25">
      <c r="A131" s="4">
        <v>127</v>
      </c>
      <c r="B131" s="82">
        <f>IF(C131&lt;&gt;C130,MAX(B$4:B130)+1,B130)</f>
        <v>118</v>
      </c>
      <c r="C131" s="13" t="s">
        <v>147</v>
      </c>
      <c r="D131" s="112">
        <v>1</v>
      </c>
      <c r="E131" s="14"/>
      <c r="F131" s="14"/>
      <c r="G131" s="6" t="s">
        <v>26</v>
      </c>
      <c r="H131" s="117">
        <v>37280</v>
      </c>
      <c r="I131" s="7">
        <v>44730</v>
      </c>
      <c r="J131" s="8">
        <f t="shared" si="1"/>
        <v>1.2</v>
      </c>
      <c r="K131" s="132"/>
      <c r="L131" s="132"/>
    </row>
    <row r="132" spans="1:12" x14ac:dyDescent="0.25">
      <c r="A132" s="4">
        <v>128</v>
      </c>
      <c r="B132" s="82">
        <f>IF(C132&lt;&gt;C131,MAX(B$4:B131)+1,B131)</f>
        <v>119</v>
      </c>
      <c r="C132" s="13" t="s">
        <v>148</v>
      </c>
      <c r="D132" s="112">
        <v>1</v>
      </c>
      <c r="E132" s="14"/>
      <c r="F132" s="14"/>
      <c r="G132" s="6" t="s">
        <v>26</v>
      </c>
      <c r="H132" s="117">
        <v>37190</v>
      </c>
      <c r="I132" s="7">
        <v>44730</v>
      </c>
      <c r="J132" s="8">
        <f t="shared" si="1"/>
        <v>1.2</v>
      </c>
      <c r="K132" s="132"/>
      <c r="L132" s="132"/>
    </row>
    <row r="133" spans="1:12" x14ac:dyDescent="0.25">
      <c r="A133" s="4">
        <v>129</v>
      </c>
      <c r="B133" s="82">
        <f>IF(C133&lt;&gt;C132,MAX(B$4:B132)+1,B132)</f>
        <v>120</v>
      </c>
      <c r="C133" s="13" t="s">
        <v>149</v>
      </c>
      <c r="D133" s="112">
        <v>1</v>
      </c>
      <c r="E133" s="14"/>
      <c r="F133" s="14"/>
      <c r="G133" s="6" t="s">
        <v>26</v>
      </c>
      <c r="H133" s="117">
        <v>41770</v>
      </c>
      <c r="I133" s="7">
        <v>50040</v>
      </c>
      <c r="J133" s="8">
        <f t="shared" si="1"/>
        <v>1.2</v>
      </c>
      <c r="K133" s="132"/>
      <c r="L133" s="132"/>
    </row>
    <row r="134" spans="1:12" x14ac:dyDescent="0.25">
      <c r="A134" s="4">
        <v>130</v>
      </c>
      <c r="B134" s="82">
        <f>IF(C134&lt;&gt;C133,MAX(B$4:B133)+1,B133)</f>
        <v>121</v>
      </c>
      <c r="C134" s="13" t="s">
        <v>150</v>
      </c>
      <c r="D134" s="112">
        <v>1</v>
      </c>
      <c r="E134" s="14"/>
      <c r="F134" s="14"/>
      <c r="G134" s="6" t="s">
        <v>26</v>
      </c>
      <c r="H134" s="117">
        <v>37300</v>
      </c>
      <c r="I134" s="7">
        <v>44950</v>
      </c>
      <c r="J134" s="8">
        <f t="shared" ref="J134:J197" si="2">ROUND(I134/H134,2)</f>
        <v>1.21</v>
      </c>
      <c r="K134" s="132"/>
      <c r="L134" s="132"/>
    </row>
    <row r="135" spans="1:12" x14ac:dyDescent="0.25">
      <c r="A135" s="4">
        <v>131</v>
      </c>
      <c r="B135" s="82">
        <f>IF(C135&lt;&gt;C134,MAX(B$4:B134)+1,B134)</f>
        <v>122</v>
      </c>
      <c r="C135" s="13" t="s">
        <v>151</v>
      </c>
      <c r="D135" s="112">
        <v>1</v>
      </c>
      <c r="E135" s="14"/>
      <c r="F135" s="14"/>
      <c r="G135" s="6" t="s">
        <v>26</v>
      </c>
      <c r="H135" s="117">
        <v>37510</v>
      </c>
      <c r="I135" s="7">
        <v>45160</v>
      </c>
      <c r="J135" s="8">
        <f t="shared" si="2"/>
        <v>1.2</v>
      </c>
      <c r="K135" s="132"/>
      <c r="L135" s="132"/>
    </row>
    <row r="136" spans="1:12" x14ac:dyDescent="0.25">
      <c r="A136" s="4">
        <v>132</v>
      </c>
      <c r="B136" s="82">
        <f>IF(C136&lt;&gt;C135,MAX(B$4:B135)+1,B135)</f>
        <v>123</v>
      </c>
      <c r="C136" s="13" t="s">
        <v>152</v>
      </c>
      <c r="D136" s="112">
        <v>1</v>
      </c>
      <c r="E136" s="14"/>
      <c r="F136" s="14"/>
      <c r="G136" s="6" t="s">
        <v>26</v>
      </c>
      <c r="H136" s="117">
        <v>43160</v>
      </c>
      <c r="I136" s="7">
        <v>51990</v>
      </c>
      <c r="J136" s="8">
        <f t="shared" si="2"/>
        <v>1.2</v>
      </c>
      <c r="K136" s="132"/>
      <c r="L136" s="132"/>
    </row>
    <row r="137" spans="1:12" x14ac:dyDescent="0.25">
      <c r="A137" s="4">
        <v>133</v>
      </c>
      <c r="B137" s="82">
        <f>IF(C137&lt;&gt;C136,MAX(B$4:B136)+1,B136)</f>
        <v>124</v>
      </c>
      <c r="C137" s="48" t="s">
        <v>153</v>
      </c>
      <c r="D137" s="141">
        <v>2</v>
      </c>
      <c r="E137" s="18" t="s">
        <v>63</v>
      </c>
      <c r="F137" s="18"/>
      <c r="G137" s="6" t="s">
        <v>26</v>
      </c>
      <c r="H137" s="117">
        <v>42160</v>
      </c>
      <c r="I137" s="7">
        <v>50800</v>
      </c>
      <c r="J137" s="8">
        <f t="shared" si="2"/>
        <v>1.2</v>
      </c>
      <c r="K137" s="132"/>
      <c r="L137" s="132"/>
    </row>
    <row r="138" spans="1:12" x14ac:dyDescent="0.25">
      <c r="A138" s="4">
        <v>134</v>
      </c>
      <c r="B138" s="82">
        <f>IF(C138&lt;&gt;C137,MAX(B$4:B137)+1,B137)</f>
        <v>124</v>
      </c>
      <c r="C138" s="48" t="s">
        <v>153</v>
      </c>
      <c r="D138" s="142">
        <v>2</v>
      </c>
      <c r="E138" s="18" t="s">
        <v>64</v>
      </c>
      <c r="F138" s="18"/>
      <c r="G138" s="6" t="s">
        <v>26</v>
      </c>
      <c r="H138" s="117">
        <v>37280</v>
      </c>
      <c r="I138" s="7">
        <v>44730</v>
      </c>
      <c r="J138" s="8">
        <f t="shared" si="2"/>
        <v>1.2</v>
      </c>
      <c r="K138" s="132"/>
      <c r="L138" s="132"/>
    </row>
    <row r="139" spans="1:12" x14ac:dyDescent="0.25">
      <c r="A139" s="4">
        <v>135</v>
      </c>
      <c r="B139" s="82">
        <f>IF(C139&lt;&gt;C138,MAX(B$4:B138)+1,B138)</f>
        <v>125</v>
      </c>
      <c r="C139" s="48" t="s">
        <v>154</v>
      </c>
      <c r="D139" s="141">
        <v>1</v>
      </c>
      <c r="E139" s="14"/>
      <c r="F139" s="14"/>
      <c r="G139" s="6" t="s">
        <v>26</v>
      </c>
      <c r="H139" s="117">
        <v>46960</v>
      </c>
      <c r="I139" s="7">
        <v>56540</v>
      </c>
      <c r="J139" s="8">
        <f t="shared" si="2"/>
        <v>1.2</v>
      </c>
      <c r="K139" s="132"/>
      <c r="L139" s="132"/>
    </row>
    <row r="140" spans="1:12" x14ac:dyDescent="0.25">
      <c r="A140" s="4">
        <v>136</v>
      </c>
      <c r="B140" s="82">
        <f>IF(C140&lt;&gt;C139,MAX(B$4:B139)+1,B139)</f>
        <v>126</v>
      </c>
      <c r="C140" s="48" t="s">
        <v>155</v>
      </c>
      <c r="D140" s="142">
        <v>1</v>
      </c>
      <c r="E140" s="14"/>
      <c r="F140" s="14"/>
      <c r="G140" s="6" t="s">
        <v>26</v>
      </c>
      <c r="H140" s="117">
        <v>43470</v>
      </c>
      <c r="I140" s="7">
        <v>52420</v>
      </c>
      <c r="J140" s="8">
        <f t="shared" si="2"/>
        <v>1.21</v>
      </c>
      <c r="K140" s="132"/>
      <c r="L140" s="132"/>
    </row>
    <row r="141" spans="1:12" x14ac:dyDescent="0.25">
      <c r="A141" s="4">
        <v>137</v>
      </c>
      <c r="B141" s="82">
        <f>IF(C141&lt;&gt;C140,MAX(B$4:B140)+1,B140)</f>
        <v>127</v>
      </c>
      <c r="C141" s="48" t="s">
        <v>156</v>
      </c>
      <c r="D141" s="141">
        <v>2</v>
      </c>
      <c r="E141" s="18" t="s">
        <v>157</v>
      </c>
      <c r="F141" s="18"/>
      <c r="G141" s="6" t="s">
        <v>26</v>
      </c>
      <c r="H141" s="117">
        <v>45860</v>
      </c>
      <c r="I141" s="7">
        <v>55130</v>
      </c>
      <c r="J141" s="8">
        <f t="shared" si="2"/>
        <v>1.2</v>
      </c>
      <c r="K141" s="132"/>
      <c r="L141" s="132"/>
    </row>
    <row r="142" spans="1:12" x14ac:dyDescent="0.25">
      <c r="A142" s="4">
        <v>138</v>
      </c>
      <c r="B142" s="82">
        <f>IF(C142&lt;&gt;C141,MAX(B$4:B141)+1,B141)</f>
        <v>127</v>
      </c>
      <c r="C142" s="48" t="s">
        <v>156</v>
      </c>
      <c r="D142" s="142">
        <v>2</v>
      </c>
      <c r="E142" s="18" t="s">
        <v>158</v>
      </c>
      <c r="F142" s="18"/>
      <c r="G142" s="6" t="s">
        <v>26</v>
      </c>
      <c r="H142" s="117">
        <v>43470</v>
      </c>
      <c r="I142" s="7">
        <v>52420</v>
      </c>
      <c r="J142" s="8">
        <f t="shared" si="2"/>
        <v>1.21</v>
      </c>
      <c r="K142" s="132"/>
      <c r="L142" s="132"/>
    </row>
    <row r="143" spans="1:12" x14ac:dyDescent="0.25">
      <c r="A143" s="4">
        <v>139</v>
      </c>
      <c r="B143" s="82">
        <f>IF(C143&lt;&gt;C142,MAX(B$4:B142)+1,B142)</f>
        <v>128</v>
      </c>
      <c r="C143" s="16" t="s">
        <v>159</v>
      </c>
      <c r="D143" s="111">
        <v>1</v>
      </c>
      <c r="E143" s="14"/>
      <c r="F143" s="14"/>
      <c r="G143" s="6" t="s">
        <v>26</v>
      </c>
      <c r="H143" s="117">
        <v>105730</v>
      </c>
      <c r="I143" s="7">
        <v>127050</v>
      </c>
      <c r="J143" s="8">
        <f t="shared" si="2"/>
        <v>1.2</v>
      </c>
      <c r="K143" s="132"/>
      <c r="L143" s="132"/>
    </row>
    <row r="144" spans="1:12" x14ac:dyDescent="0.25">
      <c r="A144" s="4">
        <v>140</v>
      </c>
      <c r="B144" s="82">
        <f>IF(C144&lt;&gt;C143,MAX(B$4:B143)+1,B143)</f>
        <v>129</v>
      </c>
      <c r="C144" s="16" t="s">
        <v>160</v>
      </c>
      <c r="D144" s="111">
        <v>1</v>
      </c>
      <c r="E144" s="14"/>
      <c r="F144" s="14"/>
      <c r="G144" s="6" t="s">
        <v>26</v>
      </c>
      <c r="H144" s="117">
        <v>97220</v>
      </c>
      <c r="I144" s="7">
        <v>116540</v>
      </c>
      <c r="J144" s="8">
        <f t="shared" si="2"/>
        <v>1.2</v>
      </c>
      <c r="K144" s="132"/>
      <c r="L144" s="132"/>
    </row>
    <row r="145" spans="1:12" x14ac:dyDescent="0.25">
      <c r="A145" s="4">
        <v>141</v>
      </c>
      <c r="B145" s="82">
        <f>IF(C145&lt;&gt;C144,MAX(B$4:B144)+1,B144)</f>
        <v>130</v>
      </c>
      <c r="C145" s="16" t="s">
        <v>161</v>
      </c>
      <c r="D145" s="111">
        <v>1</v>
      </c>
      <c r="E145" s="14"/>
      <c r="F145" s="14"/>
      <c r="G145" s="6" t="s">
        <v>26</v>
      </c>
      <c r="H145" s="117">
        <v>97220</v>
      </c>
      <c r="I145" s="7">
        <v>116540</v>
      </c>
      <c r="J145" s="8">
        <f t="shared" si="2"/>
        <v>1.2</v>
      </c>
      <c r="K145" s="132"/>
      <c r="L145" s="132"/>
    </row>
    <row r="146" spans="1:12" x14ac:dyDescent="0.25">
      <c r="A146" s="4">
        <v>142</v>
      </c>
      <c r="B146" s="82">
        <f>IF(C146&lt;&gt;C145,MAX(B$4:B145)+1,B145)</f>
        <v>131</v>
      </c>
      <c r="C146" s="48" t="s">
        <v>162</v>
      </c>
      <c r="D146" s="141">
        <v>2</v>
      </c>
      <c r="E146" s="14" t="s">
        <v>163</v>
      </c>
      <c r="F146" s="14" t="s">
        <v>164</v>
      </c>
      <c r="G146" s="6" t="s">
        <v>26</v>
      </c>
      <c r="H146" s="117">
        <v>100280</v>
      </c>
      <c r="I146" s="7">
        <v>118330</v>
      </c>
      <c r="J146" s="8">
        <f t="shared" si="2"/>
        <v>1.18</v>
      </c>
      <c r="K146" s="132"/>
      <c r="L146" s="132"/>
    </row>
    <row r="147" spans="1:12" x14ac:dyDescent="0.25">
      <c r="A147" s="4">
        <v>143</v>
      </c>
      <c r="B147" s="82">
        <f>IF(C147&lt;&gt;C146,MAX(B$4:B146)+1,B146)</f>
        <v>131</v>
      </c>
      <c r="C147" s="48" t="s">
        <v>162</v>
      </c>
      <c r="D147" s="142">
        <v>2</v>
      </c>
      <c r="E147" s="14" t="s">
        <v>164</v>
      </c>
      <c r="F147" s="14" t="s">
        <v>165</v>
      </c>
      <c r="G147" s="6" t="s">
        <v>26</v>
      </c>
      <c r="H147" s="117">
        <v>89080</v>
      </c>
      <c r="I147" s="7">
        <v>106570</v>
      </c>
      <c r="J147" s="8">
        <f t="shared" si="2"/>
        <v>1.2</v>
      </c>
      <c r="K147" s="132"/>
      <c r="L147" s="132"/>
    </row>
    <row r="148" spans="1:12" x14ac:dyDescent="0.25">
      <c r="A148" s="4">
        <v>144</v>
      </c>
      <c r="B148" s="82">
        <f>IF(C148&lt;&gt;C147,MAX(B$4:B147)+1,B147)</f>
        <v>132</v>
      </c>
      <c r="C148" s="16" t="s">
        <v>166</v>
      </c>
      <c r="D148" s="111">
        <v>1</v>
      </c>
      <c r="E148" s="14"/>
      <c r="F148" s="14"/>
      <c r="G148" s="6" t="s">
        <v>26</v>
      </c>
      <c r="H148" s="117">
        <v>92780</v>
      </c>
      <c r="I148" s="7">
        <v>111660</v>
      </c>
      <c r="J148" s="8">
        <f t="shared" si="2"/>
        <v>1.2</v>
      </c>
      <c r="K148" s="132"/>
      <c r="L148" s="132"/>
    </row>
    <row r="149" spans="1:12" x14ac:dyDescent="0.25">
      <c r="A149" s="4">
        <v>145</v>
      </c>
      <c r="B149" s="82">
        <f>IF(C149&lt;&gt;C148,MAX(B$4:B148)+1,B148)</f>
        <v>133</v>
      </c>
      <c r="C149" s="16" t="s">
        <v>167</v>
      </c>
      <c r="D149" s="111">
        <v>1</v>
      </c>
      <c r="E149" s="14"/>
      <c r="F149" s="14"/>
      <c r="G149" s="6" t="s">
        <v>26</v>
      </c>
      <c r="H149" s="117">
        <v>93600</v>
      </c>
      <c r="I149" s="7">
        <v>112420</v>
      </c>
      <c r="J149" s="8">
        <f t="shared" si="2"/>
        <v>1.2</v>
      </c>
      <c r="K149" s="132"/>
      <c r="L149" s="132"/>
    </row>
    <row r="150" spans="1:12" x14ac:dyDescent="0.25">
      <c r="A150" s="4">
        <v>146</v>
      </c>
      <c r="B150" s="82">
        <f>IF(C150&lt;&gt;C149,MAX(B$4:B149)+1,B149)</f>
        <v>134</v>
      </c>
      <c r="C150" s="16" t="s">
        <v>168</v>
      </c>
      <c r="D150" s="111">
        <v>1</v>
      </c>
      <c r="E150" s="14"/>
      <c r="F150" s="14"/>
      <c r="G150" s="6" t="s">
        <v>26</v>
      </c>
      <c r="H150" s="117">
        <v>93600</v>
      </c>
      <c r="I150" s="7">
        <v>112420</v>
      </c>
      <c r="J150" s="8">
        <f t="shared" si="2"/>
        <v>1.2</v>
      </c>
      <c r="K150" s="132"/>
      <c r="L150" s="132"/>
    </row>
    <row r="151" spans="1:12" x14ac:dyDescent="0.25">
      <c r="A151" s="4">
        <v>147</v>
      </c>
      <c r="B151" s="82">
        <f>IF(C151&lt;&gt;C150,MAX(B$4:B150)+1,B150)</f>
        <v>135</v>
      </c>
      <c r="C151" s="16" t="s">
        <v>169</v>
      </c>
      <c r="D151" s="111">
        <v>1</v>
      </c>
      <c r="E151" s="14"/>
      <c r="F151" s="14"/>
      <c r="G151" s="6" t="s">
        <v>26</v>
      </c>
      <c r="H151" s="117">
        <v>93600</v>
      </c>
      <c r="I151" s="7">
        <v>112420</v>
      </c>
      <c r="J151" s="8">
        <f t="shared" si="2"/>
        <v>1.2</v>
      </c>
      <c r="K151" s="132"/>
      <c r="L151" s="132"/>
    </row>
    <row r="152" spans="1:12" x14ac:dyDescent="0.25">
      <c r="A152" s="4">
        <v>148</v>
      </c>
      <c r="B152" s="82">
        <f>IF(C152&lt;&gt;C151,MAX(B$4:B151)+1,B151)</f>
        <v>136</v>
      </c>
      <c r="C152" s="16" t="s">
        <v>170</v>
      </c>
      <c r="D152" s="111">
        <v>1</v>
      </c>
      <c r="E152" s="14"/>
      <c r="F152" s="14"/>
      <c r="G152" s="6" t="s">
        <v>26</v>
      </c>
      <c r="H152" s="117">
        <v>95560</v>
      </c>
      <c r="I152" s="7">
        <v>114700</v>
      </c>
      <c r="J152" s="8">
        <f t="shared" si="2"/>
        <v>1.2</v>
      </c>
      <c r="K152" s="132"/>
      <c r="L152" s="132"/>
    </row>
    <row r="153" spans="1:12" x14ac:dyDescent="0.25">
      <c r="A153" s="4">
        <v>149</v>
      </c>
      <c r="B153" s="82">
        <f>IF(C153&lt;&gt;C152,MAX(B$4:B152)+1,B152)</f>
        <v>137</v>
      </c>
      <c r="C153" s="48" t="s">
        <v>171</v>
      </c>
      <c r="D153" s="111">
        <v>2</v>
      </c>
      <c r="E153" s="18" t="s">
        <v>172</v>
      </c>
      <c r="F153" s="18"/>
      <c r="G153" s="6" t="s">
        <v>26</v>
      </c>
      <c r="H153" s="117">
        <v>105480</v>
      </c>
      <c r="I153" s="7">
        <v>127050</v>
      </c>
      <c r="J153" s="8">
        <f t="shared" si="2"/>
        <v>1.2</v>
      </c>
      <c r="K153" s="132"/>
      <c r="L153" s="132"/>
    </row>
    <row r="154" spans="1:12" x14ac:dyDescent="0.25">
      <c r="A154" s="4">
        <v>150</v>
      </c>
      <c r="B154" s="82">
        <f>IF(C154&lt;&gt;C153,MAX(B$4:B153)+1,B153)</f>
        <v>137</v>
      </c>
      <c r="C154" s="48" t="s">
        <v>171</v>
      </c>
      <c r="D154" s="111">
        <v>2</v>
      </c>
      <c r="E154" s="18" t="s">
        <v>63</v>
      </c>
      <c r="F154" s="18"/>
      <c r="G154" s="6" t="s">
        <v>26</v>
      </c>
      <c r="H154" s="117">
        <v>84930</v>
      </c>
      <c r="I154" s="7">
        <v>102670</v>
      </c>
      <c r="J154" s="8">
        <f t="shared" si="2"/>
        <v>1.21</v>
      </c>
      <c r="K154" s="132"/>
      <c r="L154" s="132"/>
    </row>
    <row r="155" spans="1:12" x14ac:dyDescent="0.25">
      <c r="A155" s="4">
        <v>151</v>
      </c>
      <c r="B155" s="82">
        <f>IF(C155&lt;&gt;C154,MAX(B$4:B154)+1,B154)</f>
        <v>138</v>
      </c>
      <c r="C155" s="16" t="s">
        <v>173</v>
      </c>
      <c r="D155" s="111">
        <v>1</v>
      </c>
      <c r="E155" s="14"/>
      <c r="F155" s="14"/>
      <c r="G155" s="6" t="s">
        <v>26</v>
      </c>
      <c r="H155" s="117">
        <v>105480</v>
      </c>
      <c r="I155" s="7">
        <v>127050</v>
      </c>
      <c r="J155" s="8">
        <f t="shared" si="2"/>
        <v>1.2</v>
      </c>
      <c r="K155" s="132"/>
      <c r="L155" s="132"/>
    </row>
    <row r="156" spans="1:12" x14ac:dyDescent="0.25">
      <c r="A156" s="4">
        <v>152</v>
      </c>
      <c r="B156" s="82">
        <f>IF(C156&lt;&gt;C155,MAX(B$4:B155)+1,B155)</f>
        <v>139</v>
      </c>
      <c r="C156" s="16" t="s">
        <v>174</v>
      </c>
      <c r="D156" s="111">
        <v>1</v>
      </c>
      <c r="E156" s="14"/>
      <c r="F156" s="14"/>
      <c r="G156" s="6" t="s">
        <v>26</v>
      </c>
      <c r="H156" s="117">
        <v>83400</v>
      </c>
      <c r="I156" s="7">
        <v>98300</v>
      </c>
      <c r="J156" s="8">
        <f t="shared" si="2"/>
        <v>1.18</v>
      </c>
      <c r="K156" s="132"/>
      <c r="L156" s="132"/>
    </row>
    <row r="157" spans="1:12" x14ac:dyDescent="0.25">
      <c r="A157" s="4">
        <v>153</v>
      </c>
      <c r="B157" s="82">
        <f>IF(C157&lt;&gt;C156,MAX(B$4:B156)+1,B156)</f>
        <v>140</v>
      </c>
      <c r="C157" s="16" t="s">
        <v>175</v>
      </c>
      <c r="D157" s="111">
        <v>1</v>
      </c>
      <c r="E157" s="14"/>
      <c r="F157" s="14"/>
      <c r="G157" s="6" t="s">
        <v>26</v>
      </c>
      <c r="H157" s="117">
        <v>84930</v>
      </c>
      <c r="I157" s="7">
        <v>102670</v>
      </c>
      <c r="J157" s="8">
        <f t="shared" si="2"/>
        <v>1.21</v>
      </c>
      <c r="K157" s="132"/>
      <c r="L157" s="132"/>
    </row>
    <row r="158" spans="1:12" x14ac:dyDescent="0.25">
      <c r="A158" s="4">
        <v>154</v>
      </c>
      <c r="B158" s="82">
        <f>IF(C158&lt;&gt;C157,MAX(B$4:B157)+1,B157)</f>
        <v>141</v>
      </c>
      <c r="C158" s="16" t="s">
        <v>176</v>
      </c>
      <c r="D158" s="111">
        <v>1</v>
      </c>
      <c r="E158" s="14"/>
      <c r="F158" s="14"/>
      <c r="G158" s="6" t="s">
        <v>26</v>
      </c>
      <c r="H158" s="117">
        <v>84930</v>
      </c>
      <c r="I158" s="7">
        <v>102670</v>
      </c>
      <c r="J158" s="8">
        <f t="shared" si="2"/>
        <v>1.21</v>
      </c>
      <c r="K158" s="132"/>
      <c r="L158" s="132"/>
    </row>
    <row r="159" spans="1:12" x14ac:dyDescent="0.25">
      <c r="A159" s="4">
        <v>155</v>
      </c>
      <c r="B159" s="82">
        <f>IF(C159&lt;&gt;C158,MAX(B$4:B158)+1,B158)</f>
        <v>142</v>
      </c>
      <c r="C159" s="16" t="s">
        <v>177</v>
      </c>
      <c r="D159" s="111">
        <v>1</v>
      </c>
      <c r="E159" s="14"/>
      <c r="F159" s="14"/>
      <c r="G159" s="6" t="s">
        <v>26</v>
      </c>
      <c r="H159" s="117">
        <v>77680</v>
      </c>
      <c r="I159" s="7">
        <v>93680</v>
      </c>
      <c r="J159" s="8">
        <f t="shared" si="2"/>
        <v>1.21</v>
      </c>
      <c r="K159" s="132"/>
      <c r="L159" s="132"/>
    </row>
    <row r="160" spans="1:12" x14ac:dyDescent="0.25">
      <c r="A160" s="4">
        <v>156</v>
      </c>
      <c r="B160" s="82">
        <f>IF(C160&lt;&gt;C159,MAX(B$4:B159)+1,B159)</f>
        <v>143</v>
      </c>
      <c r="C160" s="16" t="s">
        <v>178</v>
      </c>
      <c r="D160" s="111">
        <v>1</v>
      </c>
      <c r="E160" s="14"/>
      <c r="F160" s="14"/>
      <c r="G160" s="6" t="s">
        <v>32</v>
      </c>
      <c r="H160" s="117">
        <v>51480</v>
      </c>
      <c r="I160" s="7">
        <v>57560</v>
      </c>
      <c r="J160" s="8">
        <f t="shared" si="2"/>
        <v>1.1200000000000001</v>
      </c>
      <c r="K160" s="132"/>
      <c r="L160" s="132"/>
    </row>
    <row r="161" spans="1:12" x14ac:dyDescent="0.25">
      <c r="A161" s="4">
        <v>157</v>
      </c>
      <c r="B161" s="82">
        <f>IF(C161&lt;&gt;C160,MAX(B$4:B160)+1,B160)</f>
        <v>144</v>
      </c>
      <c r="C161" s="16" t="s">
        <v>179</v>
      </c>
      <c r="D161" s="111">
        <v>1</v>
      </c>
      <c r="E161" s="14"/>
      <c r="F161" s="14"/>
      <c r="G161" s="6" t="s">
        <v>32</v>
      </c>
      <c r="H161" s="117">
        <v>51480</v>
      </c>
      <c r="I161" s="7">
        <v>55340</v>
      </c>
      <c r="J161" s="8">
        <f t="shared" si="2"/>
        <v>1.07</v>
      </c>
      <c r="K161" s="132"/>
      <c r="L161" s="132"/>
    </row>
    <row r="162" spans="1:12" x14ac:dyDescent="0.25">
      <c r="A162" s="4">
        <v>158</v>
      </c>
      <c r="B162" s="82">
        <f>IF(C162&lt;&gt;C161,MAX(B$4:B161)+1,B161)</f>
        <v>145</v>
      </c>
      <c r="C162" s="16" t="s">
        <v>180</v>
      </c>
      <c r="D162" s="111">
        <v>1</v>
      </c>
      <c r="E162" s="14"/>
      <c r="F162" s="14"/>
      <c r="G162" s="6" t="s">
        <v>32</v>
      </c>
      <c r="H162" s="117">
        <v>70120</v>
      </c>
      <c r="I162" s="7">
        <v>75700</v>
      </c>
      <c r="J162" s="8">
        <f t="shared" si="2"/>
        <v>1.08</v>
      </c>
      <c r="K162" s="132"/>
      <c r="L162" s="132"/>
    </row>
    <row r="163" spans="1:12" x14ac:dyDescent="0.25">
      <c r="A163" s="4">
        <v>159</v>
      </c>
      <c r="B163" s="82">
        <f>IF(C163&lt;&gt;C162,MAX(B$4:B162)+1,B162)</f>
        <v>146</v>
      </c>
      <c r="C163" s="16" t="s">
        <v>181</v>
      </c>
      <c r="D163" s="111">
        <v>1</v>
      </c>
      <c r="E163" s="14"/>
      <c r="F163" s="14"/>
      <c r="G163" s="6" t="s">
        <v>32</v>
      </c>
      <c r="H163" s="117">
        <v>34280</v>
      </c>
      <c r="I163" s="7">
        <v>36690</v>
      </c>
      <c r="J163" s="8">
        <f t="shared" si="2"/>
        <v>1.07</v>
      </c>
      <c r="K163" s="132"/>
      <c r="L163" s="132"/>
    </row>
    <row r="164" spans="1:12" x14ac:dyDescent="0.25">
      <c r="A164" s="4">
        <v>160</v>
      </c>
      <c r="B164" s="82">
        <f>IF(C164&lt;&gt;C163,MAX(B$4:B163)+1,B163)</f>
        <v>147</v>
      </c>
      <c r="C164" s="19" t="s">
        <v>182</v>
      </c>
      <c r="D164" s="111">
        <v>1</v>
      </c>
      <c r="E164" s="14"/>
      <c r="F164" s="14"/>
      <c r="G164" s="6" t="s">
        <v>32</v>
      </c>
      <c r="H164" s="117">
        <v>27910</v>
      </c>
      <c r="I164" s="7">
        <v>29980</v>
      </c>
      <c r="J164" s="8">
        <f t="shared" si="2"/>
        <v>1.07</v>
      </c>
      <c r="K164" s="132"/>
      <c r="L164" s="132"/>
    </row>
    <row r="165" spans="1:12" x14ac:dyDescent="0.25">
      <c r="A165" s="4">
        <v>161</v>
      </c>
      <c r="B165" s="82">
        <f>IF(C165&lt;&gt;C164,MAX(B$4:B164)+1,B164)</f>
        <v>148</v>
      </c>
      <c r="C165" s="19" t="s">
        <v>183</v>
      </c>
      <c r="D165" s="111">
        <v>1</v>
      </c>
      <c r="E165" s="14"/>
      <c r="F165" s="14"/>
      <c r="G165" s="6" t="s">
        <v>32</v>
      </c>
      <c r="H165" s="117">
        <v>27910</v>
      </c>
      <c r="I165" s="7">
        <v>29980</v>
      </c>
      <c r="J165" s="8">
        <f t="shared" si="2"/>
        <v>1.07</v>
      </c>
      <c r="K165" s="132"/>
      <c r="L165" s="132"/>
    </row>
    <row r="166" spans="1:12" x14ac:dyDescent="0.25">
      <c r="A166" s="4">
        <v>162</v>
      </c>
      <c r="B166" s="82">
        <f>IF(C166&lt;&gt;C165,MAX(B$4:B165)+1,B165)</f>
        <v>149</v>
      </c>
      <c r="C166" s="19" t="s">
        <v>184</v>
      </c>
      <c r="D166" s="111">
        <v>1</v>
      </c>
      <c r="E166" s="14"/>
      <c r="F166" s="14"/>
      <c r="G166" s="6" t="s">
        <v>32</v>
      </c>
      <c r="H166" s="117">
        <v>27910</v>
      </c>
      <c r="I166" s="7">
        <v>29980</v>
      </c>
      <c r="J166" s="8">
        <f t="shared" si="2"/>
        <v>1.07</v>
      </c>
      <c r="K166" s="132"/>
      <c r="L166" s="132"/>
    </row>
    <row r="167" spans="1:12" x14ac:dyDescent="0.25">
      <c r="A167" s="4">
        <v>163</v>
      </c>
      <c r="B167" s="82">
        <f>IF(C167&lt;&gt;C166,MAX(B$4:B166)+1,B166)</f>
        <v>150</v>
      </c>
      <c r="C167" s="19" t="s">
        <v>185</v>
      </c>
      <c r="D167" s="111">
        <v>1</v>
      </c>
      <c r="E167" s="14"/>
      <c r="F167" s="14"/>
      <c r="G167" s="6" t="s">
        <v>32</v>
      </c>
      <c r="H167" s="117">
        <v>27910</v>
      </c>
      <c r="I167" s="7">
        <v>29980</v>
      </c>
      <c r="J167" s="8">
        <f t="shared" si="2"/>
        <v>1.07</v>
      </c>
      <c r="K167" s="132"/>
      <c r="L167" s="132"/>
    </row>
    <row r="168" spans="1:12" x14ac:dyDescent="0.25">
      <c r="A168" s="4">
        <v>164</v>
      </c>
      <c r="B168" s="82">
        <f>IF(C168&lt;&gt;C167,MAX(B$4:B167)+1,B167)</f>
        <v>151</v>
      </c>
      <c r="C168" s="19" t="s">
        <v>186</v>
      </c>
      <c r="D168" s="111">
        <v>1</v>
      </c>
      <c r="E168" s="14"/>
      <c r="F168" s="14"/>
      <c r="G168" s="6" t="s">
        <v>32</v>
      </c>
      <c r="H168" s="117">
        <v>33610</v>
      </c>
      <c r="I168" s="7">
        <v>36180</v>
      </c>
      <c r="J168" s="8">
        <f t="shared" si="2"/>
        <v>1.08</v>
      </c>
      <c r="K168" s="132"/>
      <c r="L168" s="132"/>
    </row>
    <row r="169" spans="1:12" x14ac:dyDescent="0.25">
      <c r="A169" s="4">
        <v>165</v>
      </c>
      <c r="B169" s="82">
        <f>IF(C169&lt;&gt;C168,MAX(B$4:B168)+1,B168)</f>
        <v>152</v>
      </c>
      <c r="C169" s="19" t="s">
        <v>187</v>
      </c>
      <c r="D169" s="111">
        <v>1</v>
      </c>
      <c r="E169" s="14"/>
      <c r="F169" s="14"/>
      <c r="G169" s="6" t="s">
        <v>32</v>
      </c>
      <c r="H169" s="117">
        <v>27910</v>
      </c>
      <c r="I169" s="7">
        <v>29980</v>
      </c>
      <c r="J169" s="8">
        <f t="shared" si="2"/>
        <v>1.07</v>
      </c>
      <c r="K169" s="132"/>
      <c r="L169" s="132"/>
    </row>
    <row r="170" spans="1:12" x14ac:dyDescent="0.25">
      <c r="A170" s="4">
        <v>166</v>
      </c>
      <c r="B170" s="82">
        <f>IF(C170&lt;&gt;C169,MAX(B$4:B169)+1,B169)</f>
        <v>153</v>
      </c>
      <c r="C170" s="19" t="s">
        <v>188</v>
      </c>
      <c r="D170" s="111">
        <v>1</v>
      </c>
      <c r="E170" s="14"/>
      <c r="F170" s="14"/>
      <c r="G170" s="6" t="s">
        <v>32</v>
      </c>
      <c r="H170" s="117">
        <v>28270</v>
      </c>
      <c r="I170" s="7">
        <v>30740</v>
      </c>
      <c r="J170" s="8">
        <f t="shared" si="2"/>
        <v>1.0900000000000001</v>
      </c>
      <c r="K170" s="132"/>
      <c r="L170" s="132"/>
    </row>
    <row r="171" spans="1:12" x14ac:dyDescent="0.25">
      <c r="A171" s="4">
        <v>167</v>
      </c>
      <c r="B171" s="82">
        <f>IF(C171&lt;&gt;C170,MAX(B$4:B170)+1,B170)</f>
        <v>154</v>
      </c>
      <c r="C171" s="19" t="s">
        <v>189</v>
      </c>
      <c r="D171" s="111">
        <v>1</v>
      </c>
      <c r="E171" s="14"/>
      <c r="F171" s="14"/>
      <c r="G171" s="6" t="s">
        <v>32</v>
      </c>
      <c r="H171" s="117">
        <v>27910</v>
      </c>
      <c r="I171" s="7">
        <v>29980</v>
      </c>
      <c r="J171" s="8">
        <f t="shared" si="2"/>
        <v>1.07</v>
      </c>
      <c r="K171" s="132"/>
      <c r="L171" s="132"/>
    </row>
    <row r="172" spans="1:12" x14ac:dyDescent="0.25">
      <c r="A172" s="4">
        <v>168</v>
      </c>
      <c r="B172" s="82">
        <f>IF(C172&lt;&gt;C171,MAX(B$4:B171)+1,B171)</f>
        <v>155</v>
      </c>
      <c r="C172" s="19" t="s">
        <v>190</v>
      </c>
      <c r="D172" s="111">
        <v>1</v>
      </c>
      <c r="E172" s="14"/>
      <c r="F172" s="14"/>
      <c r="G172" s="6" t="s">
        <v>32</v>
      </c>
      <c r="H172" s="117">
        <v>27910</v>
      </c>
      <c r="I172" s="7">
        <v>29980</v>
      </c>
      <c r="J172" s="8">
        <f t="shared" si="2"/>
        <v>1.07</v>
      </c>
      <c r="K172" s="132"/>
      <c r="L172" s="132"/>
    </row>
    <row r="173" spans="1:12" x14ac:dyDescent="0.25">
      <c r="A173" s="4">
        <v>169</v>
      </c>
      <c r="B173" s="82">
        <f>IF(C173&lt;&gt;C172,MAX(B$4:B172)+1,B172)</f>
        <v>156</v>
      </c>
      <c r="C173" s="19" t="s">
        <v>191</v>
      </c>
      <c r="D173" s="111">
        <v>1</v>
      </c>
      <c r="E173" s="14"/>
      <c r="F173" s="14"/>
      <c r="G173" s="6" t="s">
        <v>32</v>
      </c>
      <c r="H173" s="117">
        <v>27910</v>
      </c>
      <c r="I173" s="7">
        <v>29980</v>
      </c>
      <c r="J173" s="8">
        <f t="shared" si="2"/>
        <v>1.07</v>
      </c>
      <c r="K173" s="132"/>
      <c r="L173" s="132"/>
    </row>
    <row r="174" spans="1:12" x14ac:dyDescent="0.25">
      <c r="A174" s="4">
        <v>170</v>
      </c>
      <c r="B174" s="82">
        <f>IF(C174&lt;&gt;C173,MAX(B$4:B173)+1,B173)</f>
        <v>157</v>
      </c>
      <c r="C174" s="19" t="s">
        <v>192</v>
      </c>
      <c r="D174" s="111">
        <v>1</v>
      </c>
      <c r="E174" s="14"/>
      <c r="F174" s="14"/>
      <c r="G174" s="6" t="s">
        <v>32</v>
      </c>
      <c r="H174" s="117">
        <v>27910</v>
      </c>
      <c r="I174" s="7">
        <v>31190</v>
      </c>
      <c r="J174" s="8">
        <f t="shared" si="2"/>
        <v>1.1200000000000001</v>
      </c>
      <c r="K174" s="132"/>
      <c r="L174" s="132"/>
    </row>
    <row r="175" spans="1:12" x14ac:dyDescent="0.25">
      <c r="A175" s="4">
        <v>171</v>
      </c>
      <c r="B175" s="82">
        <f>IF(C175&lt;&gt;C174,MAX(B$4:B174)+1,B174)</f>
        <v>158</v>
      </c>
      <c r="C175" s="16" t="s">
        <v>193</v>
      </c>
      <c r="D175" s="111">
        <v>1</v>
      </c>
      <c r="E175" s="14"/>
      <c r="F175" s="14"/>
      <c r="G175" s="6" t="s">
        <v>36</v>
      </c>
      <c r="H175" s="117">
        <v>40330</v>
      </c>
      <c r="I175" s="7">
        <v>43240</v>
      </c>
      <c r="J175" s="8">
        <f t="shared" si="2"/>
        <v>1.07</v>
      </c>
      <c r="K175" s="132"/>
      <c r="L175" s="132"/>
    </row>
    <row r="176" spans="1:12" x14ac:dyDescent="0.25">
      <c r="A176" s="4">
        <v>172</v>
      </c>
      <c r="B176" s="82">
        <f>IF(C176&lt;&gt;C175,MAX(B$4:B175)+1,B175)</f>
        <v>159</v>
      </c>
      <c r="C176" s="16" t="s">
        <v>194</v>
      </c>
      <c r="D176" s="111">
        <v>1</v>
      </c>
      <c r="E176" s="14"/>
      <c r="F176" s="14"/>
      <c r="G176" s="6" t="s">
        <v>36</v>
      </c>
      <c r="H176" s="117">
        <v>40830</v>
      </c>
      <c r="I176" s="7">
        <v>43910</v>
      </c>
      <c r="J176" s="8">
        <f t="shared" si="2"/>
        <v>1.08</v>
      </c>
      <c r="K176" s="132"/>
      <c r="L176" s="132"/>
    </row>
    <row r="177" spans="1:12" x14ac:dyDescent="0.25">
      <c r="A177" s="4">
        <v>173</v>
      </c>
      <c r="B177" s="82">
        <f>IF(C177&lt;&gt;C176,MAX(B$4:B176)+1,B176)</f>
        <v>160</v>
      </c>
      <c r="C177" s="16" t="s">
        <v>195</v>
      </c>
      <c r="D177" s="111">
        <v>1</v>
      </c>
      <c r="E177" s="14"/>
      <c r="F177" s="14"/>
      <c r="G177" s="6" t="s">
        <v>36</v>
      </c>
      <c r="H177" s="117">
        <v>40830</v>
      </c>
      <c r="I177" s="7">
        <v>43910</v>
      </c>
      <c r="J177" s="8">
        <f t="shared" si="2"/>
        <v>1.08</v>
      </c>
      <c r="K177" s="132"/>
      <c r="L177" s="132"/>
    </row>
    <row r="178" spans="1:12" x14ac:dyDescent="0.25">
      <c r="A178" s="4">
        <v>174</v>
      </c>
      <c r="B178" s="82">
        <f>IF(C178&lt;&gt;C177,MAX(B$4:B177)+1,B177)</f>
        <v>161</v>
      </c>
      <c r="C178" s="16" t="s">
        <v>196</v>
      </c>
      <c r="D178" s="111">
        <v>1</v>
      </c>
      <c r="E178" s="14"/>
      <c r="F178" s="14"/>
      <c r="G178" s="6" t="s">
        <v>36</v>
      </c>
      <c r="H178" s="117">
        <v>40830</v>
      </c>
      <c r="I178" s="7">
        <v>43910</v>
      </c>
      <c r="J178" s="8">
        <f t="shared" si="2"/>
        <v>1.08</v>
      </c>
      <c r="K178" s="132"/>
      <c r="L178" s="132"/>
    </row>
    <row r="179" spans="1:12" x14ac:dyDescent="0.25">
      <c r="A179" s="4">
        <v>175</v>
      </c>
      <c r="B179" s="82">
        <f>IF(C179&lt;&gt;C178,MAX(B$4:B178)+1,B178)</f>
        <v>162</v>
      </c>
      <c r="C179" s="16" t="s">
        <v>197</v>
      </c>
      <c r="D179" s="111">
        <v>1</v>
      </c>
      <c r="E179" s="14"/>
      <c r="F179" s="14"/>
      <c r="G179" s="6" t="s">
        <v>36</v>
      </c>
      <c r="H179" s="117">
        <v>40830</v>
      </c>
      <c r="I179" s="7">
        <v>43910</v>
      </c>
      <c r="J179" s="8">
        <f t="shared" si="2"/>
        <v>1.08</v>
      </c>
      <c r="K179" s="132"/>
      <c r="L179" s="132"/>
    </row>
    <row r="180" spans="1:12" x14ac:dyDescent="0.25">
      <c r="A180" s="4">
        <v>176</v>
      </c>
      <c r="B180" s="82">
        <f>IF(C180&lt;&gt;C179,MAX(B$4:B179)+1,B179)</f>
        <v>163</v>
      </c>
      <c r="C180" s="16" t="s">
        <v>198</v>
      </c>
      <c r="D180" s="111">
        <v>1</v>
      </c>
      <c r="E180" s="14"/>
      <c r="F180" s="14"/>
      <c r="G180" s="6" t="s">
        <v>36</v>
      </c>
      <c r="H180" s="117">
        <v>40830</v>
      </c>
      <c r="I180" s="7">
        <v>43910</v>
      </c>
      <c r="J180" s="8">
        <f t="shared" si="2"/>
        <v>1.08</v>
      </c>
      <c r="K180" s="132"/>
      <c r="L180" s="132"/>
    </row>
    <row r="181" spans="1:12" x14ac:dyDescent="0.25">
      <c r="A181" s="4">
        <v>177</v>
      </c>
      <c r="B181" s="82">
        <f>IF(C181&lt;&gt;C180,MAX(B$4:B180)+1,B180)</f>
        <v>164</v>
      </c>
      <c r="C181" s="16" t="s">
        <v>199</v>
      </c>
      <c r="D181" s="111">
        <v>1</v>
      </c>
      <c r="E181" s="14"/>
      <c r="F181" s="14"/>
      <c r="G181" s="6" t="s">
        <v>36</v>
      </c>
      <c r="H181" s="117">
        <v>40830</v>
      </c>
      <c r="I181" s="7">
        <v>43910</v>
      </c>
      <c r="J181" s="8">
        <f t="shared" si="2"/>
        <v>1.08</v>
      </c>
      <c r="K181" s="132"/>
      <c r="L181" s="132"/>
    </row>
    <row r="182" spans="1:12" x14ac:dyDescent="0.25">
      <c r="A182" s="4">
        <v>178</v>
      </c>
      <c r="B182" s="82">
        <f>IF(C182&lt;&gt;C181,MAX(B$4:B181)+1,B181)</f>
        <v>165</v>
      </c>
      <c r="C182" s="16" t="s">
        <v>200</v>
      </c>
      <c r="D182" s="111">
        <v>1</v>
      </c>
      <c r="E182" s="14"/>
      <c r="F182" s="14"/>
      <c r="G182" s="6" t="s">
        <v>32</v>
      </c>
      <c r="H182" s="117">
        <v>33250</v>
      </c>
      <c r="I182" s="7">
        <v>35880</v>
      </c>
      <c r="J182" s="8">
        <f t="shared" si="2"/>
        <v>1.08</v>
      </c>
      <c r="K182" s="132"/>
      <c r="L182" s="132"/>
    </row>
    <row r="183" spans="1:12" x14ac:dyDescent="0.25">
      <c r="A183" s="4">
        <v>179</v>
      </c>
      <c r="B183" s="82">
        <f>IF(C183&lt;&gt;C182,MAX(B$4:B182)+1,B182)</f>
        <v>166</v>
      </c>
      <c r="C183" s="16" t="s">
        <v>201</v>
      </c>
      <c r="D183" s="111">
        <v>1</v>
      </c>
      <c r="E183" s="14"/>
      <c r="F183" s="14"/>
      <c r="G183" s="6" t="s">
        <v>202</v>
      </c>
      <c r="H183" s="117">
        <v>42200</v>
      </c>
      <c r="I183" s="7">
        <v>51050</v>
      </c>
      <c r="J183" s="8">
        <f t="shared" si="2"/>
        <v>1.21</v>
      </c>
      <c r="K183" s="132"/>
      <c r="L183" s="132"/>
    </row>
    <row r="184" spans="1:12" x14ac:dyDescent="0.25">
      <c r="A184" s="4">
        <v>180</v>
      </c>
      <c r="B184" s="82">
        <f>IF(C184&lt;&gt;C183,MAX(B$4:B183)+1,B183)</f>
        <v>167</v>
      </c>
      <c r="C184" s="16" t="s">
        <v>203</v>
      </c>
      <c r="D184" s="111">
        <v>1</v>
      </c>
      <c r="E184" s="14"/>
      <c r="F184" s="14"/>
      <c r="G184" s="6" t="s">
        <v>202</v>
      </c>
      <c r="H184" s="117">
        <v>25870</v>
      </c>
      <c r="I184" s="7">
        <v>31370</v>
      </c>
      <c r="J184" s="8">
        <f t="shared" si="2"/>
        <v>1.21</v>
      </c>
      <c r="K184" s="132"/>
      <c r="L184" s="132"/>
    </row>
    <row r="185" spans="1:12" x14ac:dyDescent="0.25">
      <c r="A185" s="4">
        <v>181</v>
      </c>
      <c r="B185" s="82">
        <f>IF(C185&lt;&gt;C184,MAX(B$4:B184)+1,B184)</f>
        <v>168</v>
      </c>
      <c r="C185" s="16" t="s">
        <v>204</v>
      </c>
      <c r="D185" s="111">
        <v>1</v>
      </c>
      <c r="E185" s="14"/>
      <c r="F185" s="14"/>
      <c r="G185" s="6" t="s">
        <v>202</v>
      </c>
      <c r="H185" s="117">
        <v>25870</v>
      </c>
      <c r="I185" s="7">
        <v>31370</v>
      </c>
      <c r="J185" s="8">
        <f t="shared" si="2"/>
        <v>1.21</v>
      </c>
      <c r="K185" s="132"/>
      <c r="L185" s="132"/>
    </row>
    <row r="186" spans="1:12" x14ac:dyDescent="0.25">
      <c r="A186" s="4">
        <v>182</v>
      </c>
      <c r="B186" s="82">
        <f>IF(C186&lt;&gt;C185,MAX(B$4:B185)+1,B185)</f>
        <v>169</v>
      </c>
      <c r="C186" s="16" t="s">
        <v>205</v>
      </c>
      <c r="D186" s="111">
        <v>1</v>
      </c>
      <c r="E186" s="14"/>
      <c r="F186" s="14"/>
      <c r="G186" s="6" t="s">
        <v>26</v>
      </c>
      <c r="H186" s="117">
        <v>32950</v>
      </c>
      <c r="I186" s="7">
        <v>41210</v>
      </c>
      <c r="J186" s="8">
        <f t="shared" si="2"/>
        <v>1.25</v>
      </c>
      <c r="K186" s="132"/>
      <c r="L186" s="132"/>
    </row>
    <row r="187" spans="1:12" x14ac:dyDescent="0.25">
      <c r="A187" s="4">
        <v>183</v>
      </c>
      <c r="B187" s="82">
        <f>IF(C187&lt;&gt;C186,MAX(B$4:B186)+1,B186)</f>
        <v>170</v>
      </c>
      <c r="C187" s="16" t="s">
        <v>206</v>
      </c>
      <c r="D187" s="111">
        <v>1</v>
      </c>
      <c r="E187" s="14"/>
      <c r="F187" s="14"/>
      <c r="G187" s="6" t="s">
        <v>26</v>
      </c>
      <c r="H187" s="117">
        <v>15650</v>
      </c>
      <c r="I187" s="7">
        <v>21020</v>
      </c>
      <c r="J187" s="8">
        <f t="shared" si="2"/>
        <v>1.34</v>
      </c>
      <c r="K187" s="132"/>
      <c r="L187" s="132"/>
    </row>
    <row r="188" spans="1:12" x14ac:dyDescent="0.25">
      <c r="A188" s="4">
        <v>184</v>
      </c>
      <c r="B188" s="82">
        <f>IF(C188&lt;&gt;C187,MAX(B$4:B187)+1,B187)</f>
        <v>171</v>
      </c>
      <c r="C188" s="48" t="s">
        <v>207</v>
      </c>
      <c r="D188" s="111">
        <v>4</v>
      </c>
      <c r="E188" s="14" t="s">
        <v>208</v>
      </c>
      <c r="F188" s="14" t="s">
        <v>209</v>
      </c>
      <c r="G188" s="6" t="s">
        <v>210</v>
      </c>
      <c r="H188" s="117">
        <v>39770</v>
      </c>
      <c r="I188" s="7">
        <v>51350</v>
      </c>
      <c r="J188" s="8">
        <f t="shared" si="2"/>
        <v>1.29</v>
      </c>
      <c r="K188" s="132"/>
      <c r="L188" s="132"/>
    </row>
    <row r="189" spans="1:12" x14ac:dyDescent="0.25">
      <c r="A189" s="4">
        <v>185</v>
      </c>
      <c r="B189" s="82">
        <f>IF(C189&lt;&gt;C188,MAX(B$4:B188)+1,B188)</f>
        <v>171</v>
      </c>
      <c r="C189" s="48" t="s">
        <v>207</v>
      </c>
      <c r="D189" s="111">
        <v>4</v>
      </c>
      <c r="E189" s="14" t="s">
        <v>209</v>
      </c>
      <c r="F189" s="14" t="s">
        <v>211</v>
      </c>
      <c r="G189" s="6" t="s">
        <v>210</v>
      </c>
      <c r="H189" s="117">
        <v>28430</v>
      </c>
      <c r="I189" s="7">
        <v>37100</v>
      </c>
      <c r="J189" s="8">
        <f t="shared" si="2"/>
        <v>1.3</v>
      </c>
      <c r="K189" s="132"/>
      <c r="L189" s="132"/>
    </row>
    <row r="190" spans="1:12" ht="33" x14ac:dyDescent="0.25">
      <c r="A190" s="4">
        <v>186</v>
      </c>
      <c r="B190" s="82">
        <f>IF(C190&lt;&gt;C189,MAX(B$4:B189)+1,B189)</f>
        <v>171</v>
      </c>
      <c r="C190" s="48" t="s">
        <v>207</v>
      </c>
      <c r="D190" s="111">
        <v>4</v>
      </c>
      <c r="E190" s="14" t="s">
        <v>211</v>
      </c>
      <c r="F190" s="14" t="s">
        <v>212</v>
      </c>
      <c r="G190" s="6" t="s">
        <v>210</v>
      </c>
      <c r="H190" s="117">
        <v>11460</v>
      </c>
      <c r="I190" s="7">
        <v>13660</v>
      </c>
      <c r="J190" s="8">
        <f t="shared" si="2"/>
        <v>1.19</v>
      </c>
      <c r="K190" s="132"/>
      <c r="L190" s="132"/>
    </row>
    <row r="191" spans="1:12" ht="33" x14ac:dyDescent="0.25">
      <c r="A191" s="4">
        <v>187</v>
      </c>
      <c r="B191" s="82">
        <f>IF(C191&lt;&gt;C190,MAX(B$4:B190)+1,B190)</f>
        <v>171</v>
      </c>
      <c r="C191" s="48" t="s">
        <v>207</v>
      </c>
      <c r="D191" s="111">
        <v>4</v>
      </c>
      <c r="E191" s="14" t="s">
        <v>212</v>
      </c>
      <c r="F191" s="14" t="s">
        <v>213</v>
      </c>
      <c r="G191" s="6" t="s">
        <v>210</v>
      </c>
      <c r="H191" s="117">
        <v>12870</v>
      </c>
      <c r="I191" s="7">
        <v>16750</v>
      </c>
      <c r="J191" s="8">
        <f t="shared" si="2"/>
        <v>1.3</v>
      </c>
      <c r="K191" s="132"/>
      <c r="L191" s="132"/>
    </row>
    <row r="192" spans="1:12" x14ac:dyDescent="0.25">
      <c r="A192" s="4">
        <v>188</v>
      </c>
      <c r="B192" s="82">
        <f>IF(C192&lt;&gt;C191,MAX(B$4:B191)+1,B191)</f>
        <v>172</v>
      </c>
      <c r="C192" s="48" t="s">
        <v>214</v>
      </c>
      <c r="D192" s="113">
        <v>2</v>
      </c>
      <c r="E192" s="18" t="s">
        <v>215</v>
      </c>
      <c r="F192" s="18"/>
      <c r="G192" s="6" t="s">
        <v>19</v>
      </c>
      <c r="H192" s="118">
        <v>15490</v>
      </c>
      <c r="I192" s="7">
        <v>24070</v>
      </c>
      <c r="J192" s="8">
        <f t="shared" si="2"/>
        <v>1.55</v>
      </c>
      <c r="K192" s="132"/>
      <c r="L192" s="132"/>
    </row>
    <row r="193" spans="1:12" x14ac:dyDescent="0.25">
      <c r="A193" s="4">
        <v>189</v>
      </c>
      <c r="B193" s="82">
        <f>IF(C193&lt;&gt;C192,MAX(B$4:B192)+1,B192)</f>
        <v>172</v>
      </c>
      <c r="C193" s="48" t="s">
        <v>214</v>
      </c>
      <c r="D193" s="113">
        <v>2</v>
      </c>
      <c r="E193" s="18" t="s">
        <v>216</v>
      </c>
      <c r="F193" s="18"/>
      <c r="G193" s="6" t="s">
        <v>19</v>
      </c>
      <c r="H193" s="118">
        <v>13570</v>
      </c>
      <c r="I193" s="7">
        <v>21060</v>
      </c>
      <c r="J193" s="8">
        <f t="shared" si="2"/>
        <v>1.55</v>
      </c>
      <c r="K193" s="132"/>
      <c r="L193" s="132"/>
    </row>
    <row r="194" spans="1:12" x14ac:dyDescent="0.25">
      <c r="A194" s="4">
        <v>190</v>
      </c>
      <c r="B194" s="82">
        <f>IF(C194&lt;&gt;C193,MAX(B$4:B193)+1,B193)</f>
        <v>173</v>
      </c>
      <c r="C194" s="16" t="s">
        <v>217</v>
      </c>
      <c r="D194" s="111">
        <v>1</v>
      </c>
      <c r="E194" s="14"/>
      <c r="F194" s="14"/>
      <c r="G194" s="6" t="s">
        <v>26</v>
      </c>
      <c r="H194" s="117">
        <v>20850</v>
      </c>
      <c r="I194" s="7">
        <v>24520</v>
      </c>
      <c r="J194" s="8">
        <f t="shared" si="2"/>
        <v>1.18</v>
      </c>
      <c r="K194" s="132"/>
      <c r="L194" s="132"/>
    </row>
    <row r="195" spans="1:12" x14ac:dyDescent="0.25">
      <c r="A195" s="4">
        <v>191</v>
      </c>
      <c r="B195" s="82">
        <f>IF(C195&lt;&gt;C194,MAX(B$4:B194)+1,B194)</f>
        <v>174</v>
      </c>
      <c r="C195" s="16" t="s">
        <v>218</v>
      </c>
      <c r="D195" s="111">
        <v>1</v>
      </c>
      <c r="E195" s="14"/>
      <c r="F195" s="14"/>
      <c r="G195" s="6" t="s">
        <v>26</v>
      </c>
      <c r="H195" s="117">
        <v>12980</v>
      </c>
      <c r="I195" s="7">
        <v>17780</v>
      </c>
      <c r="J195" s="8">
        <f t="shared" si="2"/>
        <v>1.37</v>
      </c>
      <c r="K195" s="132"/>
      <c r="L195" s="132"/>
    </row>
    <row r="196" spans="1:12" x14ac:dyDescent="0.25">
      <c r="A196" s="4">
        <v>192</v>
      </c>
      <c r="B196" s="82">
        <f>IF(C196&lt;&gt;C195,MAX(B$4:B195)+1,B195)</f>
        <v>175</v>
      </c>
      <c r="C196" s="16" t="s">
        <v>219</v>
      </c>
      <c r="D196" s="111">
        <v>1</v>
      </c>
      <c r="E196" s="14"/>
      <c r="F196" s="14"/>
      <c r="G196" s="6" t="s">
        <v>26</v>
      </c>
      <c r="H196" s="117">
        <v>12980</v>
      </c>
      <c r="I196" s="7">
        <v>17780</v>
      </c>
      <c r="J196" s="8">
        <f t="shared" si="2"/>
        <v>1.37</v>
      </c>
      <c r="K196" s="132"/>
      <c r="L196" s="132"/>
    </row>
    <row r="197" spans="1:12" x14ac:dyDescent="0.25">
      <c r="A197" s="4">
        <v>193</v>
      </c>
      <c r="B197" s="82">
        <f>IF(C197&lt;&gt;C196,MAX(B$4:B196)+1,B196)</f>
        <v>176</v>
      </c>
      <c r="C197" s="16" t="s">
        <v>220</v>
      </c>
      <c r="D197" s="111">
        <v>1</v>
      </c>
      <c r="E197" s="14"/>
      <c r="F197" s="14"/>
      <c r="G197" s="6" t="s">
        <v>26</v>
      </c>
      <c r="H197" s="117">
        <v>12980</v>
      </c>
      <c r="I197" s="7">
        <v>17780</v>
      </c>
      <c r="J197" s="8">
        <f t="shared" si="2"/>
        <v>1.37</v>
      </c>
      <c r="K197" s="132"/>
      <c r="L197" s="132"/>
    </row>
    <row r="198" spans="1:12" x14ac:dyDescent="0.25">
      <c r="A198" s="4">
        <v>194</v>
      </c>
      <c r="B198" s="82">
        <f>IF(C198&lt;&gt;C197,MAX(B$4:B197)+1,B197)</f>
        <v>177</v>
      </c>
      <c r="C198" s="16" t="s">
        <v>221</v>
      </c>
      <c r="D198" s="111">
        <v>1</v>
      </c>
      <c r="E198" s="14"/>
      <c r="F198" s="14"/>
      <c r="G198" s="6" t="s">
        <v>26</v>
      </c>
      <c r="H198" s="117">
        <v>12980</v>
      </c>
      <c r="I198" s="7">
        <v>17780</v>
      </c>
      <c r="J198" s="8">
        <f t="shared" ref="J198:J261" si="3">ROUND(I198/H198,2)</f>
        <v>1.37</v>
      </c>
      <c r="K198" s="132"/>
      <c r="L198" s="132"/>
    </row>
    <row r="199" spans="1:12" x14ac:dyDescent="0.25">
      <c r="A199" s="4">
        <v>195</v>
      </c>
      <c r="B199" s="82">
        <f>IF(C199&lt;&gt;C198,MAX(B$4:B198)+1,B198)</f>
        <v>178</v>
      </c>
      <c r="C199" s="16" t="s">
        <v>222</v>
      </c>
      <c r="D199" s="111">
        <v>1</v>
      </c>
      <c r="E199" s="14"/>
      <c r="F199" s="14"/>
      <c r="G199" s="6" t="s">
        <v>26</v>
      </c>
      <c r="H199" s="117">
        <v>12980</v>
      </c>
      <c r="I199" s="7">
        <v>17780</v>
      </c>
      <c r="J199" s="8">
        <f t="shared" si="3"/>
        <v>1.37</v>
      </c>
      <c r="K199" s="132"/>
      <c r="L199" s="132"/>
    </row>
    <row r="200" spans="1:12" x14ac:dyDescent="0.25">
      <c r="A200" s="4">
        <v>196</v>
      </c>
      <c r="B200" s="82">
        <f>IF(C200&lt;&gt;C199,MAX(B$4:B199)+1,B199)</f>
        <v>179</v>
      </c>
      <c r="C200" s="16" t="s">
        <v>223</v>
      </c>
      <c r="D200" s="111">
        <v>1</v>
      </c>
      <c r="E200" s="14"/>
      <c r="F200" s="14"/>
      <c r="G200" s="6" t="s">
        <v>26</v>
      </c>
      <c r="H200" s="117">
        <v>12980</v>
      </c>
      <c r="I200" s="7">
        <v>17780</v>
      </c>
      <c r="J200" s="8">
        <f t="shared" si="3"/>
        <v>1.37</v>
      </c>
      <c r="K200" s="132"/>
      <c r="L200" s="132"/>
    </row>
    <row r="201" spans="1:12" x14ac:dyDescent="0.25">
      <c r="A201" s="4">
        <v>197</v>
      </c>
      <c r="B201" s="82">
        <f>IF(C201&lt;&gt;C200,MAX(B$4:B200)+1,B200)</f>
        <v>180</v>
      </c>
      <c r="C201" s="16" t="s">
        <v>224</v>
      </c>
      <c r="D201" s="111">
        <v>1</v>
      </c>
      <c r="E201" s="14"/>
      <c r="F201" s="14"/>
      <c r="G201" s="6" t="s">
        <v>26</v>
      </c>
      <c r="H201" s="117">
        <v>12980</v>
      </c>
      <c r="I201" s="7">
        <v>17780</v>
      </c>
      <c r="J201" s="8">
        <f t="shared" si="3"/>
        <v>1.37</v>
      </c>
      <c r="K201" s="132"/>
      <c r="L201" s="132"/>
    </row>
    <row r="202" spans="1:12" x14ac:dyDescent="0.25">
      <c r="A202" s="4">
        <v>198</v>
      </c>
      <c r="B202" s="82">
        <f>IF(C202&lt;&gt;C201,MAX(B$4:B201)+1,B201)</f>
        <v>181</v>
      </c>
      <c r="C202" s="16" t="s">
        <v>225</v>
      </c>
      <c r="D202" s="111">
        <v>1</v>
      </c>
      <c r="E202" s="14"/>
      <c r="F202" s="14"/>
      <c r="G202" s="6" t="s">
        <v>26</v>
      </c>
      <c r="H202" s="117">
        <v>12980</v>
      </c>
      <c r="I202" s="7">
        <v>17780</v>
      </c>
      <c r="J202" s="8">
        <f t="shared" si="3"/>
        <v>1.37</v>
      </c>
      <c r="K202" s="132"/>
      <c r="L202" s="132"/>
    </row>
    <row r="203" spans="1:12" x14ac:dyDescent="0.25">
      <c r="A203" s="4">
        <v>199</v>
      </c>
      <c r="B203" s="82">
        <f>IF(C203&lt;&gt;C202,MAX(B$4:B202)+1,B202)</f>
        <v>182</v>
      </c>
      <c r="C203" s="16" t="s">
        <v>226</v>
      </c>
      <c r="D203" s="111">
        <v>1</v>
      </c>
      <c r="E203" s="14"/>
      <c r="F203" s="14"/>
      <c r="G203" s="6" t="s">
        <v>26</v>
      </c>
      <c r="H203" s="117">
        <v>12520</v>
      </c>
      <c r="I203" s="7">
        <v>17790</v>
      </c>
      <c r="J203" s="8">
        <f t="shared" si="3"/>
        <v>1.42</v>
      </c>
      <c r="K203" s="132"/>
      <c r="L203" s="132"/>
    </row>
    <row r="204" spans="1:12" x14ac:dyDescent="0.25">
      <c r="A204" s="4">
        <v>200</v>
      </c>
      <c r="B204" s="82">
        <f>IF(C204&lt;&gt;C203,MAX(B$4:B203)+1,B203)</f>
        <v>183</v>
      </c>
      <c r="C204" s="16" t="s">
        <v>227</v>
      </c>
      <c r="D204" s="111">
        <v>1</v>
      </c>
      <c r="E204" s="14"/>
      <c r="F204" s="14"/>
      <c r="G204" s="6" t="s">
        <v>26</v>
      </c>
      <c r="H204" s="117">
        <v>12980</v>
      </c>
      <c r="I204" s="7">
        <v>17780</v>
      </c>
      <c r="J204" s="8">
        <f t="shared" si="3"/>
        <v>1.37</v>
      </c>
      <c r="K204" s="132"/>
      <c r="L204" s="132"/>
    </row>
    <row r="205" spans="1:12" x14ac:dyDescent="0.25">
      <c r="A205" s="4">
        <v>201</v>
      </c>
      <c r="B205" s="82">
        <f>IF(C205&lt;&gt;C204,MAX(B$4:B204)+1,B204)</f>
        <v>184</v>
      </c>
      <c r="C205" s="16" t="s">
        <v>228</v>
      </c>
      <c r="D205" s="111">
        <v>1</v>
      </c>
      <c r="E205" s="14"/>
      <c r="F205" s="14"/>
      <c r="G205" s="6" t="s">
        <v>26</v>
      </c>
      <c r="H205" s="117">
        <v>12980</v>
      </c>
      <c r="I205" s="7">
        <v>17780</v>
      </c>
      <c r="J205" s="8">
        <f t="shared" si="3"/>
        <v>1.37</v>
      </c>
      <c r="K205" s="132"/>
      <c r="L205" s="132"/>
    </row>
    <row r="206" spans="1:12" x14ac:dyDescent="0.25">
      <c r="A206" s="4">
        <v>202</v>
      </c>
      <c r="B206" s="82">
        <f>IF(C206&lt;&gt;C205,MAX(B$4:B205)+1,B205)</f>
        <v>185</v>
      </c>
      <c r="C206" s="16" t="s">
        <v>229</v>
      </c>
      <c r="D206" s="111">
        <v>1</v>
      </c>
      <c r="E206" s="14"/>
      <c r="F206" s="14"/>
      <c r="G206" s="6" t="s">
        <v>26</v>
      </c>
      <c r="H206" s="117">
        <v>12980</v>
      </c>
      <c r="I206" s="7">
        <v>17780</v>
      </c>
      <c r="J206" s="8">
        <f t="shared" si="3"/>
        <v>1.37</v>
      </c>
      <c r="K206" s="132"/>
      <c r="L206" s="132"/>
    </row>
    <row r="207" spans="1:12" x14ac:dyDescent="0.25">
      <c r="A207" s="4">
        <v>203</v>
      </c>
      <c r="B207" s="82">
        <f>IF(C207&lt;&gt;C206,MAX(B$4:B206)+1,B206)</f>
        <v>186</v>
      </c>
      <c r="C207" s="16" t="s">
        <v>230</v>
      </c>
      <c r="D207" s="111">
        <v>1</v>
      </c>
      <c r="E207" s="14"/>
      <c r="F207" s="14"/>
      <c r="G207" s="6" t="s">
        <v>26</v>
      </c>
      <c r="H207" s="117">
        <v>12980</v>
      </c>
      <c r="I207" s="7">
        <v>17780</v>
      </c>
      <c r="J207" s="8">
        <f t="shared" si="3"/>
        <v>1.37</v>
      </c>
      <c r="K207" s="132"/>
      <c r="L207" s="132"/>
    </row>
    <row r="208" spans="1:12" x14ac:dyDescent="0.25">
      <c r="A208" s="4">
        <v>204</v>
      </c>
      <c r="B208" s="82">
        <f>IF(C208&lt;&gt;C207,MAX(B$4:B207)+1,B207)</f>
        <v>187</v>
      </c>
      <c r="C208" s="16" t="s">
        <v>231</v>
      </c>
      <c r="D208" s="111">
        <v>1</v>
      </c>
      <c r="E208" s="14"/>
      <c r="F208" s="14"/>
      <c r="G208" s="6" t="s">
        <v>26</v>
      </c>
      <c r="H208" s="117">
        <v>15170</v>
      </c>
      <c r="I208" s="7">
        <v>21240</v>
      </c>
      <c r="J208" s="8">
        <f t="shared" si="3"/>
        <v>1.4</v>
      </c>
      <c r="K208" s="132"/>
      <c r="L208" s="132"/>
    </row>
    <row r="209" spans="1:12" x14ac:dyDescent="0.25">
      <c r="A209" s="4">
        <v>205</v>
      </c>
      <c r="B209" s="82">
        <f>IF(C209&lt;&gt;C208,MAX(B$4:B208)+1,B208)</f>
        <v>188</v>
      </c>
      <c r="C209" s="16" t="s">
        <v>232</v>
      </c>
      <c r="D209" s="111">
        <v>1</v>
      </c>
      <c r="E209" s="14"/>
      <c r="F209" s="14"/>
      <c r="G209" s="6" t="s">
        <v>26</v>
      </c>
      <c r="H209" s="117">
        <v>12980</v>
      </c>
      <c r="I209" s="7">
        <v>17780</v>
      </c>
      <c r="J209" s="8">
        <f t="shared" si="3"/>
        <v>1.37</v>
      </c>
      <c r="K209" s="132"/>
      <c r="L209" s="132"/>
    </row>
    <row r="210" spans="1:12" x14ac:dyDescent="0.25">
      <c r="A210" s="4">
        <v>206</v>
      </c>
      <c r="B210" s="82">
        <f>IF(C210&lt;&gt;C209,MAX(B$4:B209)+1,B209)</f>
        <v>189</v>
      </c>
      <c r="C210" s="16" t="s">
        <v>233</v>
      </c>
      <c r="D210" s="111">
        <v>1</v>
      </c>
      <c r="E210" s="14"/>
      <c r="F210" s="14"/>
      <c r="G210" s="6" t="s">
        <v>26</v>
      </c>
      <c r="H210" s="117">
        <v>12980</v>
      </c>
      <c r="I210" s="7">
        <v>17780</v>
      </c>
      <c r="J210" s="8">
        <f t="shared" si="3"/>
        <v>1.37</v>
      </c>
      <c r="K210" s="132"/>
      <c r="L210" s="132"/>
    </row>
    <row r="211" spans="1:12" x14ac:dyDescent="0.25">
      <c r="A211" s="4">
        <v>207</v>
      </c>
      <c r="B211" s="82">
        <f>IF(C211&lt;&gt;C210,MAX(B$4:B210)+1,B210)</f>
        <v>190</v>
      </c>
      <c r="C211" s="16" t="s">
        <v>234</v>
      </c>
      <c r="D211" s="111">
        <v>1</v>
      </c>
      <c r="E211" s="14"/>
      <c r="F211" s="14"/>
      <c r="G211" s="6" t="s">
        <v>26</v>
      </c>
      <c r="H211" s="117">
        <v>12980</v>
      </c>
      <c r="I211" s="7">
        <v>17780</v>
      </c>
      <c r="J211" s="8">
        <f t="shared" si="3"/>
        <v>1.37</v>
      </c>
      <c r="K211" s="132"/>
      <c r="L211" s="132"/>
    </row>
    <row r="212" spans="1:12" x14ac:dyDescent="0.25">
      <c r="A212" s="4">
        <v>208</v>
      </c>
      <c r="B212" s="82">
        <f>IF(C212&lt;&gt;C211,MAX(B$4:B211)+1,B211)</f>
        <v>191</v>
      </c>
      <c r="C212" s="16" t="s">
        <v>235</v>
      </c>
      <c r="D212" s="111">
        <v>1</v>
      </c>
      <c r="E212" s="14"/>
      <c r="F212" s="14"/>
      <c r="G212" s="6" t="s">
        <v>26</v>
      </c>
      <c r="H212" s="117">
        <v>12980</v>
      </c>
      <c r="I212" s="7">
        <v>17780</v>
      </c>
      <c r="J212" s="8">
        <f t="shared" si="3"/>
        <v>1.37</v>
      </c>
      <c r="K212" s="132"/>
      <c r="L212" s="132"/>
    </row>
    <row r="213" spans="1:12" x14ac:dyDescent="0.25">
      <c r="A213" s="4">
        <v>209</v>
      </c>
      <c r="B213" s="82">
        <f>IF(C213&lt;&gt;C212,MAX(B$4:B212)+1,B212)</f>
        <v>192</v>
      </c>
      <c r="C213" s="16" t="s">
        <v>236</v>
      </c>
      <c r="D213" s="111">
        <v>1</v>
      </c>
      <c r="E213" s="14"/>
      <c r="F213" s="14"/>
      <c r="G213" s="6" t="s">
        <v>26</v>
      </c>
      <c r="H213" s="117">
        <v>12980</v>
      </c>
      <c r="I213" s="7">
        <v>17780</v>
      </c>
      <c r="J213" s="8">
        <f t="shared" si="3"/>
        <v>1.37</v>
      </c>
      <c r="K213" s="132"/>
      <c r="L213" s="132"/>
    </row>
    <row r="214" spans="1:12" x14ac:dyDescent="0.25">
      <c r="A214" s="4">
        <v>210</v>
      </c>
      <c r="B214" s="82">
        <f>IF(C214&lt;&gt;C213,MAX(B$4:B213)+1,B213)</f>
        <v>193</v>
      </c>
      <c r="C214" s="16" t="s">
        <v>237</v>
      </c>
      <c r="D214" s="111">
        <v>1</v>
      </c>
      <c r="E214" s="14"/>
      <c r="F214" s="14"/>
      <c r="G214" s="6" t="s">
        <v>26</v>
      </c>
      <c r="H214" s="117">
        <v>12980</v>
      </c>
      <c r="I214" s="7">
        <v>17780</v>
      </c>
      <c r="J214" s="8">
        <f t="shared" si="3"/>
        <v>1.37</v>
      </c>
      <c r="K214" s="132"/>
      <c r="L214" s="132"/>
    </row>
    <row r="215" spans="1:12" ht="33" x14ac:dyDescent="0.25">
      <c r="A215" s="4">
        <v>211</v>
      </c>
      <c r="B215" s="82">
        <f>IF(C215&lt;&gt;C214,MAX(B$4:B214)+1,B214)</f>
        <v>194</v>
      </c>
      <c r="C215" s="48" t="s">
        <v>238</v>
      </c>
      <c r="D215" s="111">
        <v>2</v>
      </c>
      <c r="E215" s="14" t="s">
        <v>239</v>
      </c>
      <c r="F215" s="14" t="s">
        <v>240</v>
      </c>
      <c r="G215" s="6" t="s">
        <v>23</v>
      </c>
      <c r="H215" s="117">
        <v>68700</v>
      </c>
      <c r="I215" s="7">
        <v>71370</v>
      </c>
      <c r="J215" s="8">
        <f t="shared" si="3"/>
        <v>1.04</v>
      </c>
      <c r="K215" s="132"/>
      <c r="L215" s="132"/>
    </row>
    <row r="216" spans="1:12" x14ac:dyDescent="0.25">
      <c r="A216" s="4">
        <v>212</v>
      </c>
      <c r="B216" s="82">
        <f>IF(C216&lt;&gt;C215,MAX(B$4:B215)+1,B215)</f>
        <v>194</v>
      </c>
      <c r="C216" s="48" t="s">
        <v>238</v>
      </c>
      <c r="D216" s="111">
        <v>2</v>
      </c>
      <c r="E216" s="14" t="s">
        <v>240</v>
      </c>
      <c r="F216" s="14" t="s">
        <v>165</v>
      </c>
      <c r="G216" s="6" t="s">
        <v>23</v>
      </c>
      <c r="H216" s="117">
        <v>60470</v>
      </c>
      <c r="I216" s="7">
        <v>62520</v>
      </c>
      <c r="J216" s="8">
        <f t="shared" si="3"/>
        <v>1.03</v>
      </c>
      <c r="K216" s="132"/>
      <c r="L216" s="132"/>
    </row>
    <row r="217" spans="1:12" x14ac:dyDescent="0.25">
      <c r="A217" s="4">
        <v>213</v>
      </c>
      <c r="B217" s="82">
        <f>IF(C217&lt;&gt;C216,MAX(B$4:B216)+1,B216)</f>
        <v>195</v>
      </c>
      <c r="C217" s="16" t="s">
        <v>241</v>
      </c>
      <c r="D217" s="111">
        <v>1</v>
      </c>
      <c r="E217" s="14"/>
      <c r="F217" s="14"/>
      <c r="G217" s="6" t="s">
        <v>26</v>
      </c>
      <c r="H217" s="117">
        <v>15030</v>
      </c>
      <c r="I217" s="7">
        <v>20720</v>
      </c>
      <c r="J217" s="8">
        <f t="shared" si="3"/>
        <v>1.38</v>
      </c>
      <c r="K217" s="132"/>
      <c r="L217" s="132"/>
    </row>
    <row r="218" spans="1:12" x14ac:dyDescent="0.25">
      <c r="A218" s="4">
        <v>214</v>
      </c>
      <c r="B218" s="82">
        <f>IF(C218&lt;&gt;C217,MAX(B$4:B217)+1,B217)</f>
        <v>196</v>
      </c>
      <c r="C218" s="16" t="s">
        <v>242</v>
      </c>
      <c r="D218" s="111">
        <v>1</v>
      </c>
      <c r="E218" s="14"/>
      <c r="F218" s="14"/>
      <c r="G218" s="6" t="s">
        <v>26</v>
      </c>
      <c r="H218" s="117">
        <v>15030</v>
      </c>
      <c r="I218" s="7">
        <v>20720</v>
      </c>
      <c r="J218" s="8">
        <f t="shared" si="3"/>
        <v>1.38</v>
      </c>
      <c r="K218" s="132"/>
      <c r="L218" s="132"/>
    </row>
    <row r="219" spans="1:12" x14ac:dyDescent="0.25">
      <c r="A219" s="4">
        <v>215</v>
      </c>
      <c r="B219" s="82">
        <f>IF(C219&lt;&gt;C218,MAX(B$4:B218)+1,B218)</f>
        <v>197</v>
      </c>
      <c r="C219" s="16" t="s">
        <v>243</v>
      </c>
      <c r="D219" s="111">
        <v>1</v>
      </c>
      <c r="E219" s="14"/>
      <c r="F219" s="14"/>
      <c r="G219" s="6" t="s">
        <v>26</v>
      </c>
      <c r="H219" s="117">
        <v>15030</v>
      </c>
      <c r="I219" s="7">
        <v>20720</v>
      </c>
      <c r="J219" s="8">
        <f t="shared" si="3"/>
        <v>1.38</v>
      </c>
      <c r="K219" s="132"/>
      <c r="L219" s="132"/>
    </row>
    <row r="220" spans="1:12" x14ac:dyDescent="0.25">
      <c r="A220" s="4">
        <v>216</v>
      </c>
      <c r="B220" s="82">
        <f>IF(C220&lt;&gt;C219,MAX(B$4:B219)+1,B219)</f>
        <v>198</v>
      </c>
      <c r="C220" s="16" t="s">
        <v>244</v>
      </c>
      <c r="D220" s="111">
        <v>1</v>
      </c>
      <c r="E220" s="14"/>
      <c r="F220" s="14"/>
      <c r="G220" s="6" t="s">
        <v>26</v>
      </c>
      <c r="H220" s="117">
        <v>15030</v>
      </c>
      <c r="I220" s="7">
        <v>20720</v>
      </c>
      <c r="J220" s="8">
        <f t="shared" si="3"/>
        <v>1.38</v>
      </c>
      <c r="K220" s="132"/>
      <c r="L220" s="132"/>
    </row>
    <row r="221" spans="1:12" x14ac:dyDescent="0.25">
      <c r="A221" s="4">
        <v>217</v>
      </c>
      <c r="B221" s="82">
        <f>IF(C221&lt;&gt;C220,MAX(B$4:B220)+1,B220)</f>
        <v>199</v>
      </c>
      <c r="C221" s="16" t="s">
        <v>245</v>
      </c>
      <c r="D221" s="111">
        <v>1</v>
      </c>
      <c r="E221" s="14"/>
      <c r="F221" s="14"/>
      <c r="G221" s="6" t="s">
        <v>26</v>
      </c>
      <c r="H221" s="117">
        <v>18150</v>
      </c>
      <c r="I221" s="7">
        <v>24990</v>
      </c>
      <c r="J221" s="8">
        <f t="shared" si="3"/>
        <v>1.38</v>
      </c>
      <c r="K221" s="132"/>
      <c r="L221" s="132"/>
    </row>
    <row r="222" spans="1:12" x14ac:dyDescent="0.25">
      <c r="A222" s="4">
        <v>218</v>
      </c>
      <c r="B222" s="82">
        <f>IF(C222&lt;&gt;C221,MAX(B$4:B221)+1,B221)</f>
        <v>200</v>
      </c>
      <c r="C222" s="16" t="s">
        <v>246</v>
      </c>
      <c r="D222" s="111">
        <v>1</v>
      </c>
      <c r="E222" s="14"/>
      <c r="F222" s="14"/>
      <c r="G222" s="6" t="s">
        <v>26</v>
      </c>
      <c r="H222" s="117">
        <v>16440</v>
      </c>
      <c r="I222" s="7">
        <v>22780</v>
      </c>
      <c r="J222" s="8">
        <f t="shared" si="3"/>
        <v>1.39</v>
      </c>
      <c r="K222" s="132"/>
      <c r="L222" s="132"/>
    </row>
    <row r="223" spans="1:12" x14ac:dyDescent="0.25">
      <c r="A223" s="4">
        <v>219</v>
      </c>
      <c r="B223" s="82">
        <f>IF(C223&lt;&gt;C222,MAX(B$4:B222)+1,B222)</f>
        <v>201</v>
      </c>
      <c r="C223" s="16" t="s">
        <v>247</v>
      </c>
      <c r="D223" s="111">
        <v>1</v>
      </c>
      <c r="E223" s="14"/>
      <c r="F223" s="14"/>
      <c r="G223" s="6" t="s">
        <v>26</v>
      </c>
      <c r="H223" s="117">
        <v>16440</v>
      </c>
      <c r="I223" s="7">
        <v>22780</v>
      </c>
      <c r="J223" s="8">
        <f t="shared" si="3"/>
        <v>1.39</v>
      </c>
      <c r="K223" s="132"/>
      <c r="L223" s="132"/>
    </row>
    <row r="224" spans="1:12" x14ac:dyDescent="0.25">
      <c r="A224" s="4">
        <v>220</v>
      </c>
      <c r="B224" s="82">
        <f>IF(C224&lt;&gt;C223,MAX(B$4:B223)+1,B223)</f>
        <v>202</v>
      </c>
      <c r="C224" s="16" t="s">
        <v>248</v>
      </c>
      <c r="D224" s="111">
        <v>1</v>
      </c>
      <c r="E224" s="14"/>
      <c r="F224" s="14"/>
      <c r="G224" s="6" t="s">
        <v>26</v>
      </c>
      <c r="H224" s="117">
        <v>16440</v>
      </c>
      <c r="I224" s="7">
        <v>22780</v>
      </c>
      <c r="J224" s="8">
        <f t="shared" si="3"/>
        <v>1.39</v>
      </c>
      <c r="K224" s="132"/>
      <c r="L224" s="132"/>
    </row>
    <row r="225" spans="1:12" x14ac:dyDescent="0.25">
      <c r="A225" s="4">
        <v>221</v>
      </c>
      <c r="B225" s="82">
        <f>IF(C225&lt;&gt;C224,MAX(B$4:B224)+1,B224)</f>
        <v>203</v>
      </c>
      <c r="C225" s="16" t="s">
        <v>249</v>
      </c>
      <c r="D225" s="111">
        <v>1</v>
      </c>
      <c r="E225" s="14"/>
      <c r="F225" s="14"/>
      <c r="G225" s="6" t="s">
        <v>26</v>
      </c>
      <c r="H225" s="117">
        <v>16440</v>
      </c>
      <c r="I225" s="7">
        <v>23680</v>
      </c>
      <c r="J225" s="8">
        <f t="shared" si="3"/>
        <v>1.44</v>
      </c>
      <c r="K225" s="132"/>
      <c r="L225" s="132"/>
    </row>
    <row r="226" spans="1:12" x14ac:dyDescent="0.25">
      <c r="A226" s="4">
        <v>222</v>
      </c>
      <c r="B226" s="82">
        <f>IF(C226&lt;&gt;C225,MAX(B$4:B225)+1,B225)</f>
        <v>204</v>
      </c>
      <c r="C226" s="16" t="s">
        <v>250</v>
      </c>
      <c r="D226" s="111">
        <v>1</v>
      </c>
      <c r="E226" s="14"/>
      <c r="F226" s="14"/>
      <c r="G226" s="6" t="s">
        <v>26</v>
      </c>
      <c r="H226" s="117">
        <v>16440</v>
      </c>
      <c r="I226" s="7">
        <v>22780</v>
      </c>
      <c r="J226" s="8">
        <f t="shared" si="3"/>
        <v>1.39</v>
      </c>
      <c r="K226" s="132"/>
      <c r="L226" s="132"/>
    </row>
    <row r="227" spans="1:12" x14ac:dyDescent="0.25">
      <c r="A227" s="4">
        <v>223</v>
      </c>
      <c r="B227" s="82">
        <f>IF(C227&lt;&gt;C226,MAX(B$4:B226)+1,B226)</f>
        <v>205</v>
      </c>
      <c r="C227" s="16" t="s">
        <v>251</v>
      </c>
      <c r="D227" s="111">
        <v>1</v>
      </c>
      <c r="E227" s="14"/>
      <c r="F227" s="14"/>
      <c r="G227" s="6" t="s">
        <v>26</v>
      </c>
      <c r="H227" s="117">
        <v>16500</v>
      </c>
      <c r="I227" s="7">
        <v>22780</v>
      </c>
      <c r="J227" s="8">
        <f t="shared" si="3"/>
        <v>1.38</v>
      </c>
      <c r="K227" s="132"/>
      <c r="L227" s="132"/>
    </row>
    <row r="228" spans="1:12" x14ac:dyDescent="0.25">
      <c r="A228" s="4">
        <v>224</v>
      </c>
      <c r="B228" s="82">
        <f>IF(C228&lt;&gt;C227,MAX(B$4:B227)+1,B227)</f>
        <v>206</v>
      </c>
      <c r="C228" s="16" t="s">
        <v>252</v>
      </c>
      <c r="D228" s="111">
        <v>1</v>
      </c>
      <c r="E228" s="14"/>
      <c r="F228" s="14"/>
      <c r="G228" s="6" t="s">
        <v>26</v>
      </c>
      <c r="H228" s="117">
        <v>16500</v>
      </c>
      <c r="I228" s="7">
        <v>22780</v>
      </c>
      <c r="J228" s="8">
        <f t="shared" si="3"/>
        <v>1.38</v>
      </c>
      <c r="K228" s="132"/>
      <c r="L228" s="132"/>
    </row>
    <row r="229" spans="1:12" x14ac:dyDescent="0.25">
      <c r="A229" s="4">
        <v>225</v>
      </c>
      <c r="B229" s="82">
        <f>IF(C229&lt;&gt;C228,MAX(B$4:B228)+1,B228)</f>
        <v>207</v>
      </c>
      <c r="C229" s="16" t="s">
        <v>253</v>
      </c>
      <c r="D229" s="111">
        <v>1</v>
      </c>
      <c r="E229" s="14"/>
      <c r="F229" s="14"/>
      <c r="G229" s="6" t="s">
        <v>26</v>
      </c>
      <c r="H229" s="117">
        <v>16500</v>
      </c>
      <c r="I229" s="7">
        <v>22780</v>
      </c>
      <c r="J229" s="8">
        <f t="shared" si="3"/>
        <v>1.38</v>
      </c>
      <c r="K229" s="132"/>
      <c r="L229" s="132"/>
    </row>
    <row r="230" spans="1:12" x14ac:dyDescent="0.25">
      <c r="A230" s="4">
        <v>226</v>
      </c>
      <c r="B230" s="82">
        <f>IF(C230&lt;&gt;C229,MAX(B$4:B229)+1,B229)</f>
        <v>208</v>
      </c>
      <c r="C230" s="48" t="s">
        <v>254</v>
      </c>
      <c r="D230" s="111">
        <v>3</v>
      </c>
      <c r="E230" s="14" t="s">
        <v>26</v>
      </c>
      <c r="F230" s="14" t="s">
        <v>255</v>
      </c>
      <c r="G230" s="6" t="s">
        <v>26</v>
      </c>
      <c r="H230" s="117">
        <v>62310</v>
      </c>
      <c r="I230" s="7">
        <v>75690</v>
      </c>
      <c r="J230" s="8">
        <f t="shared" si="3"/>
        <v>1.21</v>
      </c>
      <c r="K230" s="132"/>
      <c r="L230" s="132"/>
    </row>
    <row r="231" spans="1:12" x14ac:dyDescent="0.25">
      <c r="A231" s="4">
        <v>227</v>
      </c>
      <c r="B231" s="82">
        <f>IF(C231&lt;&gt;C230,MAX(B$4:B230)+1,B230)</f>
        <v>208</v>
      </c>
      <c r="C231" s="48" t="s">
        <v>254</v>
      </c>
      <c r="D231" s="111">
        <v>3</v>
      </c>
      <c r="E231" s="14" t="s">
        <v>255</v>
      </c>
      <c r="F231" s="14" t="s">
        <v>256</v>
      </c>
      <c r="G231" s="6" t="s">
        <v>26</v>
      </c>
      <c r="H231" s="117">
        <v>52540</v>
      </c>
      <c r="I231" s="7">
        <v>63840</v>
      </c>
      <c r="J231" s="8">
        <f t="shared" si="3"/>
        <v>1.22</v>
      </c>
      <c r="K231" s="132"/>
      <c r="L231" s="132"/>
    </row>
    <row r="232" spans="1:12" x14ac:dyDescent="0.25">
      <c r="A232" s="4">
        <v>228</v>
      </c>
      <c r="B232" s="82">
        <f>IF(C232&lt;&gt;C231,MAX(B$4:B231)+1,B231)</f>
        <v>208</v>
      </c>
      <c r="C232" s="48" t="s">
        <v>254</v>
      </c>
      <c r="D232" s="111">
        <v>3</v>
      </c>
      <c r="E232" s="14" t="s">
        <v>256</v>
      </c>
      <c r="F232" s="14" t="s">
        <v>165</v>
      </c>
      <c r="G232" s="6" t="s">
        <v>26</v>
      </c>
      <c r="H232" s="117">
        <v>45520</v>
      </c>
      <c r="I232" s="7">
        <v>55100</v>
      </c>
      <c r="J232" s="8">
        <f t="shared" si="3"/>
        <v>1.21</v>
      </c>
      <c r="K232" s="132"/>
      <c r="L232" s="132"/>
    </row>
    <row r="233" spans="1:12" x14ac:dyDescent="0.25">
      <c r="A233" s="4">
        <v>229</v>
      </c>
      <c r="B233" s="82">
        <f>IF(C233&lt;&gt;C232,MAX(B$4:B232)+1,B232)</f>
        <v>209</v>
      </c>
      <c r="C233" s="48" t="s">
        <v>257</v>
      </c>
      <c r="D233" s="111">
        <v>4</v>
      </c>
      <c r="E233" s="14" t="s">
        <v>258</v>
      </c>
      <c r="F233" s="14" t="s">
        <v>259</v>
      </c>
      <c r="G233" s="6" t="s">
        <v>23</v>
      </c>
      <c r="H233" s="117">
        <v>249530</v>
      </c>
      <c r="I233" s="7">
        <v>254980</v>
      </c>
      <c r="J233" s="8">
        <f t="shared" si="3"/>
        <v>1.02</v>
      </c>
      <c r="K233" s="132"/>
      <c r="L233" s="132"/>
    </row>
    <row r="234" spans="1:12" x14ac:dyDescent="0.25">
      <c r="A234" s="4">
        <v>230</v>
      </c>
      <c r="B234" s="82">
        <f>IF(C234&lt;&gt;C233,MAX(B$4:B233)+1,B233)</f>
        <v>209</v>
      </c>
      <c r="C234" s="48" t="s">
        <v>257</v>
      </c>
      <c r="D234" s="111">
        <v>4</v>
      </c>
      <c r="E234" s="14" t="s">
        <v>259</v>
      </c>
      <c r="F234" s="14" t="s">
        <v>260</v>
      </c>
      <c r="G234" s="6" t="s">
        <v>23</v>
      </c>
      <c r="H234" s="117">
        <v>318130</v>
      </c>
      <c r="I234" s="7">
        <v>327090</v>
      </c>
      <c r="J234" s="8">
        <f t="shared" si="3"/>
        <v>1.03</v>
      </c>
      <c r="K234" s="132"/>
      <c r="L234" s="132"/>
    </row>
    <row r="235" spans="1:12" x14ac:dyDescent="0.25">
      <c r="A235" s="4">
        <v>231</v>
      </c>
      <c r="B235" s="82">
        <f>IF(C235&lt;&gt;C234,MAX(B$4:B234)+1,B234)</f>
        <v>209</v>
      </c>
      <c r="C235" s="48" t="s">
        <v>257</v>
      </c>
      <c r="D235" s="111">
        <v>4</v>
      </c>
      <c r="E235" s="14" t="s">
        <v>260</v>
      </c>
      <c r="F235" s="14" t="s">
        <v>261</v>
      </c>
      <c r="G235" s="6" t="s">
        <v>23</v>
      </c>
      <c r="H235" s="117">
        <v>340970</v>
      </c>
      <c r="I235" s="7">
        <v>349960</v>
      </c>
      <c r="J235" s="8">
        <f t="shared" si="3"/>
        <v>1.03</v>
      </c>
      <c r="K235" s="132"/>
      <c r="L235" s="132"/>
    </row>
    <row r="236" spans="1:12" x14ac:dyDescent="0.25">
      <c r="A236" s="4">
        <v>232</v>
      </c>
      <c r="B236" s="82">
        <f>IF(C236&lt;&gt;C235,MAX(B$4:B235)+1,B235)</f>
        <v>209</v>
      </c>
      <c r="C236" s="48" t="s">
        <v>257</v>
      </c>
      <c r="D236" s="111">
        <v>4</v>
      </c>
      <c r="E236" s="14" t="s">
        <v>262</v>
      </c>
      <c r="F236" s="14" t="s">
        <v>263</v>
      </c>
      <c r="G236" s="6" t="s">
        <v>11</v>
      </c>
      <c r="H236" s="117">
        <v>177570</v>
      </c>
      <c r="I236" s="7">
        <v>183670</v>
      </c>
      <c r="J236" s="8">
        <f t="shared" si="3"/>
        <v>1.03</v>
      </c>
      <c r="K236" s="132"/>
      <c r="L236" s="132"/>
    </row>
    <row r="237" spans="1:12" x14ac:dyDescent="0.25">
      <c r="A237" s="4">
        <v>233</v>
      </c>
      <c r="B237" s="82">
        <f>IF(C237&lt;&gt;C236,MAX(B$4:B236)+1,B236)</f>
        <v>210</v>
      </c>
      <c r="C237" s="48" t="s">
        <v>264</v>
      </c>
      <c r="D237" s="111">
        <v>2</v>
      </c>
      <c r="E237" s="18" t="s">
        <v>265</v>
      </c>
      <c r="F237" s="18"/>
      <c r="G237" s="6" t="s">
        <v>210</v>
      </c>
      <c r="H237" s="117">
        <v>24030</v>
      </c>
      <c r="I237" s="7">
        <v>31490</v>
      </c>
      <c r="J237" s="8">
        <f t="shared" si="3"/>
        <v>1.31</v>
      </c>
      <c r="K237" s="132"/>
      <c r="L237" s="132"/>
    </row>
    <row r="238" spans="1:12" x14ac:dyDescent="0.25">
      <c r="A238" s="4">
        <v>234</v>
      </c>
      <c r="B238" s="82">
        <f>IF(C238&lt;&gt;C237,MAX(B$4:B237)+1,B237)</f>
        <v>210</v>
      </c>
      <c r="C238" s="48" t="s">
        <v>264</v>
      </c>
      <c r="D238" s="111">
        <v>2</v>
      </c>
      <c r="E238" s="18" t="s">
        <v>63</v>
      </c>
      <c r="F238" s="18"/>
      <c r="G238" s="6" t="s">
        <v>210</v>
      </c>
      <c r="H238" s="117">
        <v>21750</v>
      </c>
      <c r="I238" s="7">
        <v>28340</v>
      </c>
      <c r="J238" s="8">
        <f t="shared" si="3"/>
        <v>1.3</v>
      </c>
      <c r="K238" s="132"/>
      <c r="L238" s="132"/>
    </row>
    <row r="239" spans="1:12" x14ac:dyDescent="0.25">
      <c r="A239" s="4">
        <v>235</v>
      </c>
      <c r="B239" s="82">
        <f>IF(C239&lt;&gt;C238,MAX(B$4:B238)+1,B238)</f>
        <v>211</v>
      </c>
      <c r="C239" s="16" t="s">
        <v>266</v>
      </c>
      <c r="D239" s="111">
        <v>1</v>
      </c>
      <c r="E239" s="14"/>
      <c r="F239" s="14"/>
      <c r="G239" s="6" t="s">
        <v>93</v>
      </c>
      <c r="H239" s="117">
        <v>23310</v>
      </c>
      <c r="I239" s="7">
        <v>27360</v>
      </c>
      <c r="J239" s="8">
        <f t="shared" si="3"/>
        <v>1.17</v>
      </c>
      <c r="K239" s="132"/>
      <c r="L239" s="132"/>
    </row>
    <row r="240" spans="1:12" x14ac:dyDescent="0.25">
      <c r="A240" s="4">
        <v>236</v>
      </c>
      <c r="B240" s="82">
        <f>IF(C240&lt;&gt;C239,MAX(B$4:B239)+1,B239)</f>
        <v>212</v>
      </c>
      <c r="C240" s="16" t="s">
        <v>267</v>
      </c>
      <c r="D240" s="111">
        <v>1</v>
      </c>
      <c r="E240" s="14"/>
      <c r="F240" s="14"/>
      <c r="G240" s="6" t="s">
        <v>26</v>
      </c>
      <c r="H240" s="117">
        <v>23900</v>
      </c>
      <c r="I240" s="7">
        <v>30380</v>
      </c>
      <c r="J240" s="8">
        <f t="shared" si="3"/>
        <v>1.27</v>
      </c>
      <c r="K240" s="132"/>
      <c r="L240" s="132"/>
    </row>
    <row r="241" spans="1:12" x14ac:dyDescent="0.25">
      <c r="A241" s="4">
        <v>237</v>
      </c>
      <c r="B241" s="82">
        <f>IF(C241&lt;&gt;C240,MAX(B$4:B240)+1,B240)</f>
        <v>213</v>
      </c>
      <c r="C241" s="16" t="s">
        <v>268</v>
      </c>
      <c r="D241" s="111">
        <v>1</v>
      </c>
      <c r="E241" s="14"/>
      <c r="F241" s="14"/>
      <c r="G241" s="6" t="s">
        <v>19</v>
      </c>
      <c r="H241" s="118">
        <v>12120</v>
      </c>
      <c r="I241" s="7">
        <v>18790</v>
      </c>
      <c r="J241" s="8">
        <f t="shared" si="3"/>
        <v>1.55</v>
      </c>
      <c r="K241" s="132"/>
      <c r="L241" s="132"/>
    </row>
    <row r="242" spans="1:12" x14ac:dyDescent="0.25">
      <c r="A242" s="4">
        <v>238</v>
      </c>
      <c r="B242" s="82">
        <f>IF(C242&lt;&gt;C241,MAX(B$4:B241)+1,B241)</f>
        <v>214</v>
      </c>
      <c r="C242" s="16" t="s">
        <v>269</v>
      </c>
      <c r="D242" s="111">
        <v>1</v>
      </c>
      <c r="E242" s="14"/>
      <c r="F242" s="14"/>
      <c r="G242" s="6" t="s">
        <v>19</v>
      </c>
      <c r="H242" s="118">
        <v>12120</v>
      </c>
      <c r="I242" s="7">
        <v>18790</v>
      </c>
      <c r="J242" s="8">
        <f t="shared" si="3"/>
        <v>1.55</v>
      </c>
      <c r="K242" s="132"/>
      <c r="L242" s="132"/>
    </row>
    <row r="243" spans="1:12" x14ac:dyDescent="0.25">
      <c r="A243" s="4">
        <v>239</v>
      </c>
      <c r="B243" s="82">
        <f>IF(C243&lt;&gt;C242,MAX(B$4:B242)+1,B242)</f>
        <v>215</v>
      </c>
      <c r="C243" s="16" t="s">
        <v>270</v>
      </c>
      <c r="D243" s="111">
        <v>1</v>
      </c>
      <c r="E243" s="14"/>
      <c r="F243" s="14"/>
      <c r="G243" s="6" t="s">
        <v>19</v>
      </c>
      <c r="H243" s="118">
        <v>12120</v>
      </c>
      <c r="I243" s="7">
        <v>18790</v>
      </c>
      <c r="J243" s="8">
        <f t="shared" si="3"/>
        <v>1.55</v>
      </c>
      <c r="K243" s="132"/>
      <c r="L243" s="132"/>
    </row>
    <row r="244" spans="1:12" x14ac:dyDescent="0.25">
      <c r="A244" s="4">
        <v>240</v>
      </c>
      <c r="B244" s="82">
        <f>IF(C244&lt;&gt;C243,MAX(B$4:B243)+1,B243)</f>
        <v>216</v>
      </c>
      <c r="C244" s="16" t="s">
        <v>271</v>
      </c>
      <c r="D244" s="111">
        <v>1</v>
      </c>
      <c r="E244" s="14"/>
      <c r="F244" s="14"/>
      <c r="G244" s="6" t="s">
        <v>19</v>
      </c>
      <c r="H244" s="118">
        <v>12120</v>
      </c>
      <c r="I244" s="7">
        <v>18790</v>
      </c>
      <c r="J244" s="8">
        <f t="shared" si="3"/>
        <v>1.55</v>
      </c>
      <c r="K244" s="132"/>
      <c r="L244" s="132"/>
    </row>
    <row r="245" spans="1:12" x14ac:dyDescent="0.25">
      <c r="A245" s="4">
        <v>241</v>
      </c>
      <c r="B245" s="82">
        <f>IF(C245&lt;&gt;C244,MAX(B$4:B244)+1,B244)</f>
        <v>217</v>
      </c>
      <c r="C245" s="16" t="s">
        <v>272</v>
      </c>
      <c r="D245" s="111">
        <v>1</v>
      </c>
      <c r="E245" s="14"/>
      <c r="F245" s="14"/>
      <c r="G245" s="6" t="s">
        <v>19</v>
      </c>
      <c r="H245" s="118">
        <v>12120</v>
      </c>
      <c r="I245" s="7">
        <v>18790</v>
      </c>
      <c r="J245" s="8">
        <f t="shared" si="3"/>
        <v>1.55</v>
      </c>
      <c r="K245" s="132"/>
      <c r="L245" s="132"/>
    </row>
    <row r="246" spans="1:12" x14ac:dyDescent="0.25">
      <c r="A246" s="4">
        <v>242</v>
      </c>
      <c r="B246" s="82">
        <f>IF(C246&lt;&gt;C245,MAX(B$4:B245)+1,B245)</f>
        <v>218</v>
      </c>
      <c r="C246" s="16" t="s">
        <v>273</v>
      </c>
      <c r="D246" s="111">
        <v>1</v>
      </c>
      <c r="E246" s="14"/>
      <c r="F246" s="14"/>
      <c r="G246" s="6" t="s">
        <v>19</v>
      </c>
      <c r="H246" s="118">
        <v>12120</v>
      </c>
      <c r="I246" s="7">
        <v>18790</v>
      </c>
      <c r="J246" s="8">
        <f t="shared" si="3"/>
        <v>1.55</v>
      </c>
      <c r="K246" s="132"/>
      <c r="L246" s="132"/>
    </row>
    <row r="247" spans="1:12" x14ac:dyDescent="0.25">
      <c r="A247" s="4">
        <v>243</v>
      </c>
      <c r="B247" s="82">
        <f>IF(C247&lt;&gt;C246,MAX(B$4:B246)+1,B246)</f>
        <v>219</v>
      </c>
      <c r="C247" s="16" t="s">
        <v>274</v>
      </c>
      <c r="D247" s="111">
        <v>1</v>
      </c>
      <c r="E247" s="14"/>
      <c r="F247" s="14"/>
      <c r="G247" s="6" t="s">
        <v>19</v>
      </c>
      <c r="H247" s="118">
        <v>12120</v>
      </c>
      <c r="I247" s="7">
        <v>18790</v>
      </c>
      <c r="J247" s="8">
        <f t="shared" si="3"/>
        <v>1.55</v>
      </c>
      <c r="K247" s="132"/>
      <c r="L247" s="132"/>
    </row>
    <row r="248" spans="1:12" x14ac:dyDescent="0.25">
      <c r="A248" s="4">
        <v>244</v>
      </c>
      <c r="B248" s="82">
        <f>IF(C248&lt;&gt;C247,MAX(B$4:B247)+1,B247)</f>
        <v>220</v>
      </c>
      <c r="C248" s="16" t="s">
        <v>275</v>
      </c>
      <c r="D248" s="111">
        <v>1</v>
      </c>
      <c r="E248" s="14"/>
      <c r="F248" s="14"/>
      <c r="G248" s="6" t="s">
        <v>19</v>
      </c>
      <c r="H248" s="118">
        <v>12120</v>
      </c>
      <c r="I248" s="7">
        <v>18790</v>
      </c>
      <c r="J248" s="8">
        <f t="shared" si="3"/>
        <v>1.55</v>
      </c>
      <c r="K248" s="132"/>
      <c r="L248" s="132"/>
    </row>
    <row r="249" spans="1:12" x14ac:dyDescent="0.25">
      <c r="A249" s="4">
        <v>245</v>
      </c>
      <c r="B249" s="82">
        <f>IF(C249&lt;&gt;C248,MAX(B$4:B248)+1,B248)</f>
        <v>221</v>
      </c>
      <c r="C249" s="16" t="s">
        <v>276</v>
      </c>
      <c r="D249" s="111">
        <v>1</v>
      </c>
      <c r="E249" s="14"/>
      <c r="F249" s="14"/>
      <c r="G249" s="6" t="s">
        <v>19</v>
      </c>
      <c r="H249" s="118">
        <v>12120</v>
      </c>
      <c r="I249" s="7">
        <v>18790</v>
      </c>
      <c r="J249" s="8">
        <f t="shared" si="3"/>
        <v>1.55</v>
      </c>
      <c r="K249" s="132"/>
      <c r="L249" s="132"/>
    </row>
    <row r="250" spans="1:12" x14ac:dyDescent="0.25">
      <c r="A250" s="4">
        <v>246</v>
      </c>
      <c r="B250" s="82">
        <f>IF(C250&lt;&gt;C249,MAX(B$4:B249)+1,B249)</f>
        <v>222</v>
      </c>
      <c r="C250" s="16" t="s">
        <v>277</v>
      </c>
      <c r="D250" s="111">
        <v>1</v>
      </c>
      <c r="E250" s="14"/>
      <c r="F250" s="14"/>
      <c r="G250" s="6" t="s">
        <v>19</v>
      </c>
      <c r="H250" s="118">
        <v>12120</v>
      </c>
      <c r="I250" s="7">
        <v>18790</v>
      </c>
      <c r="J250" s="8">
        <f t="shared" si="3"/>
        <v>1.55</v>
      </c>
      <c r="K250" s="132"/>
      <c r="L250" s="132"/>
    </row>
    <row r="251" spans="1:12" x14ac:dyDescent="0.25">
      <c r="A251" s="4">
        <v>247</v>
      </c>
      <c r="B251" s="82">
        <f>IF(C251&lt;&gt;C250,MAX(B$4:B250)+1,B250)</f>
        <v>223</v>
      </c>
      <c r="C251" s="16" t="s">
        <v>278</v>
      </c>
      <c r="D251" s="111">
        <v>1</v>
      </c>
      <c r="E251" s="14"/>
      <c r="F251" s="14"/>
      <c r="G251" s="6" t="s">
        <v>19</v>
      </c>
      <c r="H251" s="118">
        <v>12120</v>
      </c>
      <c r="I251" s="7">
        <v>18790</v>
      </c>
      <c r="J251" s="8">
        <f t="shared" si="3"/>
        <v>1.55</v>
      </c>
      <c r="K251" s="132"/>
      <c r="L251" s="132"/>
    </row>
    <row r="252" spans="1:12" x14ac:dyDescent="0.25">
      <c r="A252" s="4">
        <v>248</v>
      </c>
      <c r="B252" s="82">
        <f>IF(C252&lt;&gt;C251,MAX(B$4:B251)+1,B251)</f>
        <v>224</v>
      </c>
      <c r="C252" s="16" t="s">
        <v>279</v>
      </c>
      <c r="D252" s="111">
        <v>1</v>
      </c>
      <c r="E252" s="14"/>
      <c r="F252" s="14"/>
      <c r="G252" s="6" t="s">
        <v>19</v>
      </c>
      <c r="H252" s="118">
        <v>12120</v>
      </c>
      <c r="I252" s="7">
        <v>18790</v>
      </c>
      <c r="J252" s="8">
        <f t="shared" si="3"/>
        <v>1.55</v>
      </c>
      <c r="K252" s="132"/>
      <c r="L252" s="132"/>
    </row>
    <row r="253" spans="1:12" x14ac:dyDescent="0.25">
      <c r="A253" s="4">
        <v>249</v>
      </c>
      <c r="B253" s="82">
        <f>IF(C253&lt;&gt;C252,MAX(B$4:B252)+1,B252)</f>
        <v>225</v>
      </c>
      <c r="C253" s="16" t="s">
        <v>280</v>
      </c>
      <c r="D253" s="111">
        <v>1</v>
      </c>
      <c r="E253" s="14"/>
      <c r="F253" s="14"/>
      <c r="G253" s="6" t="s">
        <v>19</v>
      </c>
      <c r="H253" s="118">
        <v>12120</v>
      </c>
      <c r="I253" s="7">
        <v>18790</v>
      </c>
      <c r="J253" s="8">
        <f t="shared" si="3"/>
        <v>1.55</v>
      </c>
      <c r="K253" s="132"/>
      <c r="L253" s="132"/>
    </row>
    <row r="254" spans="1:12" x14ac:dyDescent="0.25">
      <c r="A254" s="4">
        <v>250</v>
      </c>
      <c r="B254" s="82">
        <f>IF(C254&lt;&gt;C253,MAX(B$4:B253)+1,B253)</f>
        <v>226</v>
      </c>
      <c r="C254" s="16" t="s">
        <v>281</v>
      </c>
      <c r="D254" s="111">
        <v>1</v>
      </c>
      <c r="E254" s="14"/>
      <c r="F254" s="14"/>
      <c r="G254" s="6" t="s">
        <v>19</v>
      </c>
      <c r="H254" s="118">
        <v>12340</v>
      </c>
      <c r="I254" s="7">
        <v>19160</v>
      </c>
      <c r="J254" s="8">
        <f t="shared" si="3"/>
        <v>1.55</v>
      </c>
      <c r="K254" s="132"/>
      <c r="L254" s="132"/>
    </row>
    <row r="255" spans="1:12" x14ac:dyDescent="0.25">
      <c r="A255" s="4">
        <v>251</v>
      </c>
      <c r="B255" s="82">
        <f>IF(C255&lt;&gt;C254,MAX(B$4:B254)+1,B254)</f>
        <v>227</v>
      </c>
      <c r="C255" s="16" t="s">
        <v>282</v>
      </c>
      <c r="D255" s="111">
        <v>1</v>
      </c>
      <c r="E255" s="14"/>
      <c r="F255" s="14"/>
      <c r="G255" s="6" t="s">
        <v>19</v>
      </c>
      <c r="H255" s="118">
        <v>12120</v>
      </c>
      <c r="I255" s="7">
        <v>18790</v>
      </c>
      <c r="J255" s="8">
        <f t="shared" si="3"/>
        <v>1.55</v>
      </c>
      <c r="K255" s="132"/>
      <c r="L255" s="132"/>
    </row>
    <row r="256" spans="1:12" x14ac:dyDescent="0.25">
      <c r="A256" s="4">
        <v>252</v>
      </c>
      <c r="B256" s="82">
        <f>IF(C256&lt;&gt;C255,MAX(B$4:B255)+1,B255)</f>
        <v>228</v>
      </c>
      <c r="C256" s="16" t="s">
        <v>283</v>
      </c>
      <c r="D256" s="111">
        <v>1</v>
      </c>
      <c r="E256" s="14"/>
      <c r="F256" s="14"/>
      <c r="G256" s="6" t="s">
        <v>19</v>
      </c>
      <c r="H256" s="118">
        <v>12120</v>
      </c>
      <c r="I256" s="7">
        <v>18790</v>
      </c>
      <c r="J256" s="8">
        <f t="shared" si="3"/>
        <v>1.55</v>
      </c>
      <c r="K256" s="132"/>
      <c r="L256" s="132"/>
    </row>
    <row r="257" spans="1:12" x14ac:dyDescent="0.25">
      <c r="A257" s="4">
        <v>253</v>
      </c>
      <c r="B257" s="82">
        <f>IF(C257&lt;&gt;C256,MAX(B$4:B256)+1,B256)</f>
        <v>229</v>
      </c>
      <c r="C257" s="16" t="s">
        <v>284</v>
      </c>
      <c r="D257" s="111">
        <v>1</v>
      </c>
      <c r="E257" s="14"/>
      <c r="F257" s="14"/>
      <c r="G257" s="6" t="s">
        <v>19</v>
      </c>
      <c r="H257" s="118">
        <v>12120</v>
      </c>
      <c r="I257" s="7">
        <v>18790</v>
      </c>
      <c r="J257" s="8">
        <f t="shared" si="3"/>
        <v>1.55</v>
      </c>
      <c r="K257" s="132"/>
      <c r="L257" s="132"/>
    </row>
    <row r="258" spans="1:12" x14ac:dyDescent="0.25">
      <c r="A258" s="4">
        <v>254</v>
      </c>
      <c r="B258" s="82">
        <f>IF(C258&lt;&gt;C257,MAX(B$4:B257)+1,B257)</f>
        <v>230</v>
      </c>
      <c r="C258" s="16" t="s">
        <v>285</v>
      </c>
      <c r="D258" s="111">
        <v>1</v>
      </c>
      <c r="E258" s="14"/>
      <c r="F258" s="14"/>
      <c r="G258" s="6" t="s">
        <v>19</v>
      </c>
      <c r="H258" s="118">
        <v>12120</v>
      </c>
      <c r="I258" s="7">
        <v>18790</v>
      </c>
      <c r="J258" s="8">
        <f t="shared" si="3"/>
        <v>1.55</v>
      </c>
      <c r="K258" s="132"/>
      <c r="L258" s="132"/>
    </row>
    <row r="259" spans="1:12" x14ac:dyDescent="0.25">
      <c r="A259" s="4">
        <v>255</v>
      </c>
      <c r="B259" s="82">
        <f>IF(C259&lt;&gt;C258,MAX(B$4:B258)+1,B258)</f>
        <v>231</v>
      </c>
      <c r="C259" s="16" t="s">
        <v>286</v>
      </c>
      <c r="D259" s="111">
        <v>1</v>
      </c>
      <c r="E259" s="14"/>
      <c r="F259" s="14"/>
      <c r="G259" s="6" t="s">
        <v>19</v>
      </c>
      <c r="H259" s="118">
        <v>12120</v>
      </c>
      <c r="I259" s="7">
        <v>18790</v>
      </c>
      <c r="J259" s="8">
        <f t="shared" si="3"/>
        <v>1.55</v>
      </c>
      <c r="K259" s="132"/>
      <c r="L259" s="132"/>
    </row>
    <row r="260" spans="1:12" x14ac:dyDescent="0.25">
      <c r="A260" s="4">
        <v>256</v>
      </c>
      <c r="B260" s="82">
        <f>IF(C260&lt;&gt;C259,MAX(B$4:B259)+1,B259)</f>
        <v>232</v>
      </c>
      <c r="C260" s="16" t="s">
        <v>287</v>
      </c>
      <c r="D260" s="111">
        <v>1</v>
      </c>
      <c r="E260" s="14"/>
      <c r="F260" s="14"/>
      <c r="G260" s="6" t="s">
        <v>19</v>
      </c>
      <c r="H260" s="118">
        <v>12120</v>
      </c>
      <c r="I260" s="7">
        <v>18790</v>
      </c>
      <c r="J260" s="8">
        <f t="shared" si="3"/>
        <v>1.55</v>
      </c>
      <c r="K260" s="132"/>
      <c r="L260" s="132"/>
    </row>
    <row r="261" spans="1:12" x14ac:dyDescent="0.25">
      <c r="A261" s="4">
        <v>257</v>
      </c>
      <c r="B261" s="82">
        <f>IF(C261&lt;&gt;C260,MAX(B$4:B260)+1,B260)</f>
        <v>233</v>
      </c>
      <c r="C261" s="16" t="s">
        <v>288</v>
      </c>
      <c r="D261" s="111">
        <v>1</v>
      </c>
      <c r="E261" s="14"/>
      <c r="F261" s="14"/>
      <c r="G261" s="6" t="s">
        <v>19</v>
      </c>
      <c r="H261" s="118">
        <v>12120</v>
      </c>
      <c r="I261" s="7">
        <v>18790</v>
      </c>
      <c r="J261" s="8">
        <f t="shared" si="3"/>
        <v>1.55</v>
      </c>
      <c r="K261" s="132"/>
      <c r="L261" s="132"/>
    </row>
    <row r="262" spans="1:12" x14ac:dyDescent="0.25">
      <c r="A262" s="4">
        <v>258</v>
      </c>
      <c r="B262" s="82">
        <f>IF(C262&lt;&gt;C261,MAX(B$4:B261)+1,B261)</f>
        <v>234</v>
      </c>
      <c r="C262" s="16" t="s">
        <v>289</v>
      </c>
      <c r="D262" s="111">
        <v>1</v>
      </c>
      <c r="E262" s="14"/>
      <c r="F262" s="14"/>
      <c r="G262" s="6" t="s">
        <v>19</v>
      </c>
      <c r="H262" s="118">
        <v>12120</v>
      </c>
      <c r="I262" s="7">
        <v>18790</v>
      </c>
      <c r="J262" s="8">
        <f t="shared" ref="J262:J325" si="4">ROUND(I262/H262,2)</f>
        <v>1.55</v>
      </c>
      <c r="K262" s="132"/>
      <c r="L262" s="132"/>
    </row>
    <row r="263" spans="1:12" x14ac:dyDescent="0.25">
      <c r="A263" s="4">
        <v>259</v>
      </c>
      <c r="B263" s="82">
        <f>IF(C263&lt;&gt;C262,MAX(B$4:B262)+1,B262)</f>
        <v>235</v>
      </c>
      <c r="C263" s="16" t="s">
        <v>290</v>
      </c>
      <c r="D263" s="111">
        <v>1</v>
      </c>
      <c r="E263" s="14"/>
      <c r="F263" s="14"/>
      <c r="G263" s="6" t="s">
        <v>19</v>
      </c>
      <c r="H263" s="118">
        <v>12120</v>
      </c>
      <c r="I263" s="7">
        <v>18790</v>
      </c>
      <c r="J263" s="8">
        <f t="shared" si="4"/>
        <v>1.55</v>
      </c>
      <c r="K263" s="132"/>
      <c r="L263" s="132"/>
    </row>
    <row r="264" spans="1:12" x14ac:dyDescent="0.25">
      <c r="A264" s="4">
        <v>260</v>
      </c>
      <c r="B264" s="82">
        <f>IF(C264&lt;&gt;C263,MAX(B$4:B263)+1,B263)</f>
        <v>236</v>
      </c>
      <c r="C264" s="16" t="s">
        <v>291</v>
      </c>
      <c r="D264" s="111">
        <v>1</v>
      </c>
      <c r="E264" s="14"/>
      <c r="F264" s="14"/>
      <c r="G264" s="6" t="s">
        <v>19</v>
      </c>
      <c r="H264" s="118">
        <v>14040</v>
      </c>
      <c r="I264" s="7">
        <v>21880</v>
      </c>
      <c r="J264" s="8">
        <f t="shared" si="4"/>
        <v>1.56</v>
      </c>
      <c r="K264" s="132"/>
      <c r="L264" s="132"/>
    </row>
    <row r="265" spans="1:12" x14ac:dyDescent="0.25">
      <c r="A265" s="4">
        <v>261</v>
      </c>
      <c r="B265" s="82">
        <f>IF(C265&lt;&gt;C264,MAX(B$4:B264)+1,B264)</f>
        <v>237</v>
      </c>
      <c r="C265" s="16" t="s">
        <v>292</v>
      </c>
      <c r="D265" s="111">
        <v>1</v>
      </c>
      <c r="E265" s="14"/>
      <c r="F265" s="14"/>
      <c r="G265" s="6" t="s">
        <v>19</v>
      </c>
      <c r="H265" s="118">
        <v>12030</v>
      </c>
      <c r="I265" s="7">
        <v>18630</v>
      </c>
      <c r="J265" s="8">
        <f t="shared" si="4"/>
        <v>1.55</v>
      </c>
      <c r="K265" s="132"/>
      <c r="L265" s="132"/>
    </row>
    <row r="266" spans="1:12" x14ac:dyDescent="0.25">
      <c r="A266" s="4">
        <v>262</v>
      </c>
      <c r="B266" s="82">
        <f>IF(C266&lt;&gt;C265,MAX(B$4:B265)+1,B265)</f>
        <v>238</v>
      </c>
      <c r="C266" s="16" t="s">
        <v>293</v>
      </c>
      <c r="D266" s="111">
        <v>1</v>
      </c>
      <c r="E266" s="14"/>
      <c r="F266" s="14"/>
      <c r="G266" s="6" t="s">
        <v>19</v>
      </c>
      <c r="H266" s="118">
        <v>11990</v>
      </c>
      <c r="I266" s="7">
        <v>18570</v>
      </c>
      <c r="J266" s="8">
        <f t="shared" si="4"/>
        <v>1.55</v>
      </c>
      <c r="K266" s="132"/>
      <c r="L266" s="132"/>
    </row>
    <row r="267" spans="1:12" x14ac:dyDescent="0.25">
      <c r="A267" s="4">
        <v>263</v>
      </c>
      <c r="B267" s="82">
        <f>IF(C267&lt;&gt;C266,MAX(B$4:B266)+1,B266)</f>
        <v>239</v>
      </c>
      <c r="C267" s="16" t="s">
        <v>294</v>
      </c>
      <c r="D267" s="111">
        <v>1</v>
      </c>
      <c r="E267" s="14"/>
      <c r="F267" s="14"/>
      <c r="G267" s="6" t="s">
        <v>19</v>
      </c>
      <c r="H267" s="118">
        <v>12120</v>
      </c>
      <c r="I267" s="7">
        <v>18790</v>
      </c>
      <c r="J267" s="8">
        <f t="shared" si="4"/>
        <v>1.55</v>
      </c>
      <c r="K267" s="132"/>
      <c r="L267" s="132"/>
    </row>
    <row r="268" spans="1:12" x14ac:dyDescent="0.25">
      <c r="A268" s="4">
        <v>264</v>
      </c>
      <c r="B268" s="82">
        <f>IF(C268&lt;&gt;C267,MAX(B$4:B267)+1,B267)</f>
        <v>240</v>
      </c>
      <c r="C268" s="16" t="s">
        <v>295</v>
      </c>
      <c r="D268" s="111">
        <v>1</v>
      </c>
      <c r="E268" s="14"/>
      <c r="F268" s="14"/>
      <c r="G268" s="6" t="s">
        <v>93</v>
      </c>
      <c r="H268" s="117">
        <v>12550</v>
      </c>
      <c r="I268" s="7">
        <v>14860</v>
      </c>
      <c r="J268" s="8">
        <f t="shared" si="4"/>
        <v>1.18</v>
      </c>
      <c r="K268" s="132"/>
      <c r="L268" s="132"/>
    </row>
    <row r="269" spans="1:12" x14ac:dyDescent="0.25">
      <c r="A269" s="4">
        <v>265</v>
      </c>
      <c r="B269" s="82">
        <f>IF(C269&lt;&gt;C268,MAX(B$4:B268)+1,B268)</f>
        <v>241</v>
      </c>
      <c r="C269" s="16" t="s">
        <v>296</v>
      </c>
      <c r="D269" s="111">
        <v>1</v>
      </c>
      <c r="E269" s="14"/>
      <c r="F269" s="14"/>
      <c r="G269" s="6" t="s">
        <v>93</v>
      </c>
      <c r="H269" s="117">
        <v>13660</v>
      </c>
      <c r="I269" s="7">
        <v>16120</v>
      </c>
      <c r="J269" s="8">
        <f t="shared" si="4"/>
        <v>1.18</v>
      </c>
      <c r="K269" s="132"/>
      <c r="L269" s="132"/>
    </row>
    <row r="270" spans="1:12" x14ac:dyDescent="0.25">
      <c r="A270" s="4">
        <v>266</v>
      </c>
      <c r="B270" s="82">
        <f>IF(C270&lt;&gt;C269,MAX(B$4:B269)+1,B269)</f>
        <v>242</v>
      </c>
      <c r="C270" s="16" t="s">
        <v>297</v>
      </c>
      <c r="D270" s="111">
        <v>1</v>
      </c>
      <c r="E270" s="14"/>
      <c r="F270" s="14"/>
      <c r="G270" s="6" t="s">
        <v>93</v>
      </c>
      <c r="H270" s="117">
        <v>13660</v>
      </c>
      <c r="I270" s="7">
        <v>16120</v>
      </c>
      <c r="J270" s="8">
        <f t="shared" si="4"/>
        <v>1.18</v>
      </c>
      <c r="K270" s="132"/>
      <c r="L270" s="132"/>
    </row>
    <row r="271" spans="1:12" x14ac:dyDescent="0.25">
      <c r="A271" s="4">
        <v>267</v>
      </c>
      <c r="B271" s="82">
        <f>IF(C271&lt;&gt;C270,MAX(B$4:B270)+1,B270)</f>
        <v>243</v>
      </c>
      <c r="C271" s="16" t="s">
        <v>298</v>
      </c>
      <c r="D271" s="111">
        <v>1</v>
      </c>
      <c r="E271" s="14"/>
      <c r="F271" s="14"/>
      <c r="G271" s="6" t="s">
        <v>93</v>
      </c>
      <c r="H271" s="117">
        <v>13710</v>
      </c>
      <c r="I271" s="7">
        <v>15940</v>
      </c>
      <c r="J271" s="8">
        <f t="shared" si="4"/>
        <v>1.1599999999999999</v>
      </c>
      <c r="K271" s="132"/>
      <c r="L271" s="132"/>
    </row>
    <row r="272" spans="1:12" x14ac:dyDescent="0.25">
      <c r="A272" s="4">
        <v>268</v>
      </c>
      <c r="B272" s="82">
        <f>IF(C272&lt;&gt;C271,MAX(B$4:B271)+1,B271)</f>
        <v>244</v>
      </c>
      <c r="C272" s="16" t="s">
        <v>299</v>
      </c>
      <c r="D272" s="111">
        <v>1</v>
      </c>
      <c r="E272" s="14"/>
      <c r="F272" s="14"/>
      <c r="G272" s="6" t="s">
        <v>93</v>
      </c>
      <c r="H272" s="117">
        <v>17260</v>
      </c>
      <c r="I272" s="7">
        <v>20430</v>
      </c>
      <c r="J272" s="8">
        <f t="shared" si="4"/>
        <v>1.18</v>
      </c>
      <c r="K272" s="132"/>
      <c r="L272" s="132"/>
    </row>
    <row r="273" spans="1:12" x14ac:dyDescent="0.25">
      <c r="A273" s="4">
        <v>269</v>
      </c>
      <c r="B273" s="82">
        <f>IF(C273&lt;&gt;C272,MAX(B$4:B272)+1,B272)</f>
        <v>245</v>
      </c>
      <c r="C273" s="16" t="s">
        <v>300</v>
      </c>
      <c r="D273" s="111">
        <v>1</v>
      </c>
      <c r="E273" s="14"/>
      <c r="F273" s="14"/>
      <c r="G273" s="6" t="s">
        <v>301</v>
      </c>
      <c r="H273" s="117">
        <v>41010</v>
      </c>
      <c r="I273" s="7">
        <v>43030</v>
      </c>
      <c r="J273" s="8">
        <f t="shared" si="4"/>
        <v>1.05</v>
      </c>
      <c r="K273" s="132"/>
      <c r="L273" s="132"/>
    </row>
    <row r="274" spans="1:12" x14ac:dyDescent="0.25">
      <c r="A274" s="4">
        <v>270</v>
      </c>
      <c r="B274" s="82">
        <f>IF(C274&lt;&gt;C273,MAX(B$4:B273)+1,B273)</f>
        <v>246</v>
      </c>
      <c r="C274" s="16" t="s">
        <v>302</v>
      </c>
      <c r="D274" s="111">
        <v>1</v>
      </c>
      <c r="E274" s="14"/>
      <c r="F274" s="14"/>
      <c r="G274" s="6" t="s">
        <v>301</v>
      </c>
      <c r="H274" s="117">
        <v>39110</v>
      </c>
      <c r="I274" s="7">
        <v>43080</v>
      </c>
      <c r="J274" s="8">
        <f t="shared" si="4"/>
        <v>1.1000000000000001</v>
      </c>
      <c r="K274" s="132"/>
      <c r="L274" s="132"/>
    </row>
    <row r="275" spans="1:12" x14ac:dyDescent="0.25">
      <c r="A275" s="4">
        <v>271</v>
      </c>
      <c r="B275" s="82">
        <f>IF(C275&lt;&gt;C274,MAX(B$4:B274)+1,B274)</f>
        <v>247</v>
      </c>
      <c r="C275" s="16" t="s">
        <v>303</v>
      </c>
      <c r="D275" s="111">
        <v>1</v>
      </c>
      <c r="E275" s="14"/>
      <c r="F275" s="14"/>
      <c r="G275" s="6" t="s">
        <v>301</v>
      </c>
      <c r="H275" s="117">
        <v>37590</v>
      </c>
      <c r="I275" s="7">
        <v>38920</v>
      </c>
      <c r="J275" s="8">
        <f t="shared" si="4"/>
        <v>1.04</v>
      </c>
      <c r="K275" s="132"/>
      <c r="L275" s="132"/>
    </row>
    <row r="276" spans="1:12" x14ac:dyDescent="0.25">
      <c r="A276" s="4">
        <v>272</v>
      </c>
      <c r="B276" s="82">
        <f>IF(C276&lt;&gt;C275,MAX(B$4:B275)+1,B275)</f>
        <v>248</v>
      </c>
      <c r="C276" s="16" t="s">
        <v>304</v>
      </c>
      <c r="D276" s="111">
        <v>1</v>
      </c>
      <c r="E276" s="14"/>
      <c r="F276" s="14"/>
      <c r="G276" s="6" t="s">
        <v>301</v>
      </c>
      <c r="H276" s="117">
        <v>37590</v>
      </c>
      <c r="I276" s="7">
        <v>38920</v>
      </c>
      <c r="J276" s="8">
        <f t="shared" si="4"/>
        <v>1.04</v>
      </c>
      <c r="K276" s="132"/>
      <c r="L276" s="132"/>
    </row>
    <row r="277" spans="1:12" x14ac:dyDescent="0.25">
      <c r="A277" s="4">
        <v>273</v>
      </c>
      <c r="B277" s="82">
        <f>IF(C277&lt;&gt;C276,MAX(B$4:B276)+1,B276)</f>
        <v>249</v>
      </c>
      <c r="C277" s="16" t="s">
        <v>305</v>
      </c>
      <c r="D277" s="111">
        <v>1</v>
      </c>
      <c r="E277" s="14"/>
      <c r="F277" s="14"/>
      <c r="G277" s="6" t="s">
        <v>301</v>
      </c>
      <c r="H277" s="117">
        <v>36640</v>
      </c>
      <c r="I277" s="7">
        <v>38570</v>
      </c>
      <c r="J277" s="8">
        <f t="shared" si="4"/>
        <v>1.05</v>
      </c>
      <c r="K277" s="132"/>
      <c r="L277" s="132"/>
    </row>
    <row r="278" spans="1:12" x14ac:dyDescent="0.25">
      <c r="A278" s="4">
        <v>274</v>
      </c>
      <c r="B278" s="82">
        <f>IF(C278&lt;&gt;C277,MAX(B$4:B277)+1,B277)</f>
        <v>250</v>
      </c>
      <c r="C278" s="16" t="s">
        <v>306</v>
      </c>
      <c r="D278" s="111">
        <v>1</v>
      </c>
      <c r="E278" s="14"/>
      <c r="F278" s="14"/>
      <c r="G278" s="6" t="s">
        <v>301</v>
      </c>
      <c r="H278" s="117">
        <v>41010</v>
      </c>
      <c r="I278" s="7">
        <v>43030</v>
      </c>
      <c r="J278" s="8">
        <f t="shared" si="4"/>
        <v>1.05</v>
      </c>
      <c r="K278" s="132"/>
      <c r="L278" s="132"/>
    </row>
    <row r="279" spans="1:12" x14ac:dyDescent="0.25">
      <c r="A279" s="4">
        <v>275</v>
      </c>
      <c r="B279" s="82">
        <f>IF(C279&lt;&gt;C278,MAX(B$4:B278)+1,B278)</f>
        <v>251</v>
      </c>
      <c r="C279" s="16" t="s">
        <v>307</v>
      </c>
      <c r="D279" s="111">
        <v>1</v>
      </c>
      <c r="E279" s="14"/>
      <c r="F279" s="14"/>
      <c r="G279" s="6" t="s">
        <v>301</v>
      </c>
      <c r="H279" s="117">
        <v>41270</v>
      </c>
      <c r="I279" s="7">
        <v>44040</v>
      </c>
      <c r="J279" s="8">
        <f t="shared" si="4"/>
        <v>1.07</v>
      </c>
      <c r="K279" s="132"/>
      <c r="L279" s="132"/>
    </row>
    <row r="280" spans="1:12" x14ac:dyDescent="0.25">
      <c r="A280" s="4">
        <v>276</v>
      </c>
      <c r="B280" s="82">
        <f>IF(C280&lt;&gt;C279,MAX(B$4:B279)+1,B279)</f>
        <v>252</v>
      </c>
      <c r="C280" s="16" t="s">
        <v>308</v>
      </c>
      <c r="D280" s="111">
        <v>1</v>
      </c>
      <c r="E280" s="14"/>
      <c r="F280" s="14"/>
      <c r="G280" s="6" t="s">
        <v>301</v>
      </c>
      <c r="H280" s="117">
        <v>41270</v>
      </c>
      <c r="I280" s="7">
        <v>43030</v>
      </c>
      <c r="J280" s="8">
        <f t="shared" si="4"/>
        <v>1.04</v>
      </c>
      <c r="K280" s="132"/>
      <c r="L280" s="132"/>
    </row>
    <row r="281" spans="1:12" x14ac:dyDescent="0.25">
      <c r="A281" s="4">
        <v>277</v>
      </c>
      <c r="B281" s="82">
        <f>IF(C281&lt;&gt;C280,MAX(B$4:B280)+1,B280)</f>
        <v>253</v>
      </c>
      <c r="C281" s="16" t="s">
        <v>309</v>
      </c>
      <c r="D281" s="111">
        <v>1</v>
      </c>
      <c r="E281" s="14"/>
      <c r="F281" s="14"/>
      <c r="G281" s="6" t="s">
        <v>301</v>
      </c>
      <c r="H281" s="117">
        <v>33490</v>
      </c>
      <c r="I281" s="7">
        <v>36200</v>
      </c>
      <c r="J281" s="8">
        <f t="shared" si="4"/>
        <v>1.08</v>
      </c>
      <c r="K281" s="132"/>
      <c r="L281" s="132"/>
    </row>
    <row r="282" spans="1:12" x14ac:dyDescent="0.25">
      <c r="A282" s="4">
        <v>278</v>
      </c>
      <c r="B282" s="82">
        <f>IF(C282&lt;&gt;C281,MAX(B$4:B281)+1,B281)</f>
        <v>254</v>
      </c>
      <c r="C282" s="16" t="s">
        <v>310</v>
      </c>
      <c r="D282" s="111">
        <v>1</v>
      </c>
      <c r="E282" s="14"/>
      <c r="F282" s="14"/>
      <c r="G282" s="6" t="s">
        <v>210</v>
      </c>
      <c r="H282" s="117">
        <v>16670</v>
      </c>
      <c r="I282" s="7">
        <v>21550</v>
      </c>
      <c r="J282" s="8">
        <f t="shared" si="4"/>
        <v>1.29</v>
      </c>
      <c r="K282" s="132"/>
      <c r="L282" s="132"/>
    </row>
    <row r="283" spans="1:12" x14ac:dyDescent="0.25">
      <c r="A283" s="4">
        <v>279</v>
      </c>
      <c r="B283" s="82">
        <f>IF(C283&lt;&gt;C282,MAX(B$4:B282)+1,B282)</f>
        <v>255</v>
      </c>
      <c r="C283" s="16" t="s">
        <v>311</v>
      </c>
      <c r="D283" s="111">
        <v>1</v>
      </c>
      <c r="E283" s="14"/>
      <c r="F283" s="14"/>
      <c r="G283" s="6" t="s">
        <v>210</v>
      </c>
      <c r="H283" s="117">
        <v>16670</v>
      </c>
      <c r="I283" s="7">
        <v>21550</v>
      </c>
      <c r="J283" s="8">
        <f t="shared" si="4"/>
        <v>1.29</v>
      </c>
      <c r="K283" s="132"/>
      <c r="L283" s="132"/>
    </row>
    <row r="284" spans="1:12" x14ac:dyDescent="0.25">
      <c r="A284" s="4">
        <v>280</v>
      </c>
      <c r="B284" s="82">
        <f>IF(C284&lt;&gt;C283,MAX(B$4:B283)+1,B283)</f>
        <v>256</v>
      </c>
      <c r="C284" s="16" t="s">
        <v>312</v>
      </c>
      <c r="D284" s="111">
        <v>1</v>
      </c>
      <c r="E284" s="14"/>
      <c r="F284" s="14"/>
      <c r="G284" s="6" t="s">
        <v>210</v>
      </c>
      <c r="H284" s="117">
        <v>16670</v>
      </c>
      <c r="I284" s="7">
        <v>21550</v>
      </c>
      <c r="J284" s="8">
        <f t="shared" si="4"/>
        <v>1.29</v>
      </c>
      <c r="K284" s="132"/>
      <c r="L284" s="132"/>
    </row>
    <row r="285" spans="1:12" x14ac:dyDescent="0.25">
      <c r="A285" s="4">
        <v>281</v>
      </c>
      <c r="B285" s="82">
        <f>IF(C285&lt;&gt;C284,MAX(B$4:B284)+1,B284)</f>
        <v>257</v>
      </c>
      <c r="C285" s="16" t="s">
        <v>313</v>
      </c>
      <c r="D285" s="111">
        <v>1</v>
      </c>
      <c r="E285" s="14"/>
      <c r="F285" s="14"/>
      <c r="G285" s="6" t="s">
        <v>210</v>
      </c>
      <c r="H285" s="117">
        <v>16250</v>
      </c>
      <c r="I285" s="7">
        <v>21160</v>
      </c>
      <c r="J285" s="8">
        <f t="shared" si="4"/>
        <v>1.3</v>
      </c>
      <c r="K285" s="132"/>
      <c r="L285" s="132"/>
    </row>
    <row r="286" spans="1:12" x14ac:dyDescent="0.25">
      <c r="A286" s="4">
        <v>282</v>
      </c>
      <c r="B286" s="82">
        <f>IF(C286&lt;&gt;C285,MAX(B$4:B285)+1,B285)</f>
        <v>258</v>
      </c>
      <c r="C286" s="16" t="s">
        <v>314</v>
      </c>
      <c r="D286" s="111">
        <v>1</v>
      </c>
      <c r="E286" s="14"/>
      <c r="F286" s="14"/>
      <c r="G286" s="6" t="s">
        <v>210</v>
      </c>
      <c r="H286" s="117">
        <v>16990</v>
      </c>
      <c r="I286" s="7">
        <v>21940</v>
      </c>
      <c r="J286" s="8">
        <f t="shared" si="4"/>
        <v>1.29</v>
      </c>
      <c r="K286" s="132"/>
      <c r="L286" s="132"/>
    </row>
    <row r="287" spans="1:12" x14ac:dyDescent="0.25">
      <c r="A287" s="4">
        <v>283</v>
      </c>
      <c r="B287" s="82">
        <f>IF(C287&lt;&gt;C286,MAX(B$4:B286)+1,B286)</f>
        <v>259</v>
      </c>
      <c r="C287" s="16" t="s">
        <v>315</v>
      </c>
      <c r="D287" s="111">
        <v>1</v>
      </c>
      <c r="E287" s="14"/>
      <c r="F287" s="14"/>
      <c r="G287" s="6" t="s">
        <v>210</v>
      </c>
      <c r="H287" s="117">
        <v>16630</v>
      </c>
      <c r="I287" s="7">
        <v>21550</v>
      </c>
      <c r="J287" s="8">
        <f t="shared" si="4"/>
        <v>1.3</v>
      </c>
      <c r="K287" s="132"/>
      <c r="L287" s="132"/>
    </row>
    <row r="288" spans="1:12" x14ac:dyDescent="0.25">
      <c r="A288" s="4">
        <v>284</v>
      </c>
      <c r="B288" s="82">
        <f>IF(C288&lt;&gt;C287,MAX(B$4:B287)+1,B287)</f>
        <v>260</v>
      </c>
      <c r="C288" s="16" t="s">
        <v>316</v>
      </c>
      <c r="D288" s="111">
        <v>1</v>
      </c>
      <c r="E288" s="14"/>
      <c r="F288" s="14"/>
      <c r="G288" s="6" t="s">
        <v>210</v>
      </c>
      <c r="H288" s="117">
        <v>16130</v>
      </c>
      <c r="I288" s="7">
        <v>21090</v>
      </c>
      <c r="J288" s="8">
        <f t="shared" si="4"/>
        <v>1.31</v>
      </c>
      <c r="K288" s="132"/>
      <c r="L288" s="132"/>
    </row>
    <row r="289" spans="1:12" x14ac:dyDescent="0.25">
      <c r="A289" s="4">
        <v>285</v>
      </c>
      <c r="B289" s="82">
        <f>IF(C289&lt;&gt;C288,MAX(B$4:B288)+1,B288)</f>
        <v>261</v>
      </c>
      <c r="C289" s="16" t="s">
        <v>317</v>
      </c>
      <c r="D289" s="111">
        <v>1</v>
      </c>
      <c r="E289" s="14"/>
      <c r="F289" s="14"/>
      <c r="G289" s="6" t="s">
        <v>210</v>
      </c>
      <c r="H289" s="117">
        <v>16670</v>
      </c>
      <c r="I289" s="7">
        <v>21550</v>
      </c>
      <c r="J289" s="8">
        <f t="shared" si="4"/>
        <v>1.29</v>
      </c>
      <c r="K289" s="132"/>
      <c r="L289" s="132"/>
    </row>
    <row r="290" spans="1:12" x14ac:dyDescent="0.25">
      <c r="A290" s="4">
        <v>286</v>
      </c>
      <c r="B290" s="82">
        <f>IF(C290&lt;&gt;C289,MAX(B$4:B289)+1,B289)</f>
        <v>262</v>
      </c>
      <c r="C290" s="16" t="s">
        <v>318</v>
      </c>
      <c r="D290" s="111">
        <v>1</v>
      </c>
      <c r="E290" s="14"/>
      <c r="F290" s="14"/>
      <c r="G290" s="6" t="s">
        <v>210</v>
      </c>
      <c r="H290" s="117">
        <v>18700</v>
      </c>
      <c r="I290" s="7">
        <v>24250</v>
      </c>
      <c r="J290" s="8">
        <f t="shared" si="4"/>
        <v>1.3</v>
      </c>
      <c r="K290" s="132"/>
      <c r="L290" s="132"/>
    </row>
    <row r="291" spans="1:12" x14ac:dyDescent="0.25">
      <c r="A291" s="4">
        <v>287</v>
      </c>
      <c r="B291" s="82">
        <f>IF(C291&lt;&gt;C290,MAX(B$4:B290)+1,B290)</f>
        <v>263</v>
      </c>
      <c r="C291" s="16" t="s">
        <v>319</v>
      </c>
      <c r="D291" s="111">
        <v>1</v>
      </c>
      <c r="E291" s="14"/>
      <c r="F291" s="14"/>
      <c r="G291" s="6" t="s">
        <v>210</v>
      </c>
      <c r="H291" s="117">
        <v>15150</v>
      </c>
      <c r="I291" s="7">
        <v>19710</v>
      </c>
      <c r="J291" s="8">
        <f t="shared" si="4"/>
        <v>1.3</v>
      </c>
      <c r="K291" s="132"/>
      <c r="L291" s="132"/>
    </row>
    <row r="292" spans="1:12" x14ac:dyDescent="0.25">
      <c r="A292" s="4">
        <v>288</v>
      </c>
      <c r="B292" s="82">
        <f>IF(C292&lt;&gt;C291,MAX(B$4:B291)+1,B291)</f>
        <v>264</v>
      </c>
      <c r="C292" s="16" t="s">
        <v>320</v>
      </c>
      <c r="D292" s="111">
        <v>1</v>
      </c>
      <c r="E292" s="14"/>
      <c r="F292" s="14"/>
      <c r="G292" s="6" t="s">
        <v>210</v>
      </c>
      <c r="H292" s="117">
        <v>15150</v>
      </c>
      <c r="I292" s="7">
        <v>19710</v>
      </c>
      <c r="J292" s="8">
        <f t="shared" si="4"/>
        <v>1.3</v>
      </c>
      <c r="K292" s="132"/>
      <c r="L292" s="132"/>
    </row>
    <row r="293" spans="1:12" x14ac:dyDescent="0.25">
      <c r="A293" s="4">
        <v>289</v>
      </c>
      <c r="B293" s="82">
        <f>IF(C293&lt;&gt;C292,MAX(B$4:B292)+1,B292)</f>
        <v>265</v>
      </c>
      <c r="C293" s="16" t="s">
        <v>321</v>
      </c>
      <c r="D293" s="111">
        <v>1</v>
      </c>
      <c r="E293" s="14"/>
      <c r="F293" s="14"/>
      <c r="G293" s="6" t="s">
        <v>210</v>
      </c>
      <c r="H293" s="117">
        <v>17010</v>
      </c>
      <c r="I293" s="7">
        <v>21940</v>
      </c>
      <c r="J293" s="8">
        <f t="shared" si="4"/>
        <v>1.29</v>
      </c>
      <c r="K293" s="132"/>
      <c r="L293" s="132"/>
    </row>
    <row r="294" spans="1:12" x14ac:dyDescent="0.25">
      <c r="A294" s="4">
        <v>290</v>
      </c>
      <c r="B294" s="82">
        <f>IF(C294&lt;&gt;C293,MAX(B$4:B293)+1,B293)</f>
        <v>266</v>
      </c>
      <c r="C294" s="16" t="s">
        <v>322</v>
      </c>
      <c r="D294" s="111">
        <v>1</v>
      </c>
      <c r="E294" s="14"/>
      <c r="F294" s="14"/>
      <c r="G294" s="6" t="s">
        <v>210</v>
      </c>
      <c r="H294" s="117">
        <v>15150</v>
      </c>
      <c r="I294" s="7">
        <v>19710</v>
      </c>
      <c r="J294" s="8">
        <f t="shared" si="4"/>
        <v>1.3</v>
      </c>
      <c r="K294" s="132"/>
      <c r="L294" s="132"/>
    </row>
    <row r="295" spans="1:12" x14ac:dyDescent="0.25">
      <c r="A295" s="4">
        <v>291</v>
      </c>
      <c r="B295" s="82">
        <f>IF(C295&lt;&gt;C294,MAX(B$4:B294)+1,B294)</f>
        <v>267</v>
      </c>
      <c r="C295" s="16" t="s">
        <v>323</v>
      </c>
      <c r="D295" s="111">
        <v>1</v>
      </c>
      <c r="E295" s="14"/>
      <c r="F295" s="14"/>
      <c r="G295" s="6" t="s">
        <v>210</v>
      </c>
      <c r="H295" s="117">
        <v>15150</v>
      </c>
      <c r="I295" s="7">
        <v>19710</v>
      </c>
      <c r="J295" s="8">
        <f t="shared" si="4"/>
        <v>1.3</v>
      </c>
      <c r="K295" s="132"/>
      <c r="L295" s="132"/>
    </row>
    <row r="296" spans="1:12" x14ac:dyDescent="0.25">
      <c r="A296" s="4">
        <v>292</v>
      </c>
      <c r="B296" s="82">
        <f>IF(C296&lt;&gt;C295,MAX(B$4:B295)+1,B295)</f>
        <v>268</v>
      </c>
      <c r="C296" s="16" t="s">
        <v>324</v>
      </c>
      <c r="D296" s="111">
        <v>1</v>
      </c>
      <c r="E296" s="14"/>
      <c r="F296" s="14"/>
      <c r="G296" s="6" t="s">
        <v>210</v>
      </c>
      <c r="H296" s="117">
        <v>15150</v>
      </c>
      <c r="I296" s="7">
        <v>19710</v>
      </c>
      <c r="J296" s="8">
        <f t="shared" si="4"/>
        <v>1.3</v>
      </c>
      <c r="K296" s="132"/>
      <c r="L296" s="132"/>
    </row>
    <row r="297" spans="1:12" x14ac:dyDescent="0.25">
      <c r="A297" s="4">
        <v>293</v>
      </c>
      <c r="B297" s="82">
        <f>IF(C297&lt;&gt;C296,MAX(B$4:B296)+1,B296)</f>
        <v>269</v>
      </c>
      <c r="C297" s="16" t="s">
        <v>325</v>
      </c>
      <c r="D297" s="111">
        <v>1</v>
      </c>
      <c r="E297" s="14"/>
      <c r="F297" s="14"/>
      <c r="G297" s="6" t="s">
        <v>210</v>
      </c>
      <c r="H297" s="117">
        <v>16480</v>
      </c>
      <c r="I297" s="7">
        <v>21810</v>
      </c>
      <c r="J297" s="8">
        <f t="shared" si="4"/>
        <v>1.32</v>
      </c>
      <c r="K297" s="132"/>
      <c r="L297" s="132"/>
    </row>
    <row r="298" spans="1:12" x14ac:dyDescent="0.25">
      <c r="A298" s="4">
        <v>294</v>
      </c>
      <c r="B298" s="82">
        <f>IF(C298&lt;&gt;C297,MAX(B$4:B297)+1,B297)</f>
        <v>270</v>
      </c>
      <c r="C298" s="16" t="s">
        <v>326</v>
      </c>
      <c r="D298" s="111">
        <v>1</v>
      </c>
      <c r="E298" s="14"/>
      <c r="F298" s="14"/>
      <c r="G298" s="6" t="s">
        <v>210</v>
      </c>
      <c r="H298" s="117">
        <v>14960</v>
      </c>
      <c r="I298" s="7">
        <v>19330</v>
      </c>
      <c r="J298" s="8">
        <f t="shared" si="4"/>
        <v>1.29</v>
      </c>
      <c r="K298" s="132"/>
      <c r="L298" s="132"/>
    </row>
    <row r="299" spans="1:12" x14ac:dyDescent="0.25">
      <c r="A299" s="4">
        <v>295</v>
      </c>
      <c r="B299" s="82">
        <f>IF(C299&lt;&gt;C298,MAX(B$4:B298)+1,B298)</f>
        <v>271</v>
      </c>
      <c r="C299" s="16" t="s">
        <v>327</v>
      </c>
      <c r="D299" s="111">
        <v>1</v>
      </c>
      <c r="E299" s="14"/>
      <c r="F299" s="14"/>
      <c r="G299" s="6" t="s">
        <v>210</v>
      </c>
      <c r="H299" s="117">
        <v>17210</v>
      </c>
      <c r="I299" s="7">
        <v>22270</v>
      </c>
      <c r="J299" s="8">
        <f t="shared" si="4"/>
        <v>1.29</v>
      </c>
      <c r="K299" s="132"/>
      <c r="L299" s="132"/>
    </row>
    <row r="300" spans="1:12" x14ac:dyDescent="0.25">
      <c r="A300" s="4">
        <v>296</v>
      </c>
      <c r="B300" s="82">
        <f>IF(C300&lt;&gt;C299,MAX(B$4:B299)+1,B299)</f>
        <v>272</v>
      </c>
      <c r="C300" s="16" t="s">
        <v>328</v>
      </c>
      <c r="D300" s="111">
        <v>1</v>
      </c>
      <c r="E300" s="14"/>
      <c r="F300" s="14"/>
      <c r="G300" s="6" t="s">
        <v>210</v>
      </c>
      <c r="H300" s="117">
        <v>14710</v>
      </c>
      <c r="I300" s="7">
        <v>19810</v>
      </c>
      <c r="J300" s="8">
        <f t="shared" si="4"/>
        <v>1.35</v>
      </c>
      <c r="K300" s="132"/>
      <c r="L300" s="132"/>
    </row>
    <row r="301" spans="1:12" x14ac:dyDescent="0.25">
      <c r="A301" s="4">
        <v>297</v>
      </c>
      <c r="B301" s="82">
        <f>IF(C301&lt;&gt;C300,MAX(B$4:B300)+1,B300)</f>
        <v>273</v>
      </c>
      <c r="C301" s="16" t="s">
        <v>329</v>
      </c>
      <c r="D301" s="111">
        <v>1</v>
      </c>
      <c r="E301" s="14"/>
      <c r="F301" s="14"/>
      <c r="G301" s="6" t="s">
        <v>210</v>
      </c>
      <c r="H301" s="117">
        <v>16230</v>
      </c>
      <c r="I301" s="7">
        <v>21160</v>
      </c>
      <c r="J301" s="8">
        <f t="shared" si="4"/>
        <v>1.3</v>
      </c>
      <c r="K301" s="132"/>
      <c r="L301" s="132"/>
    </row>
    <row r="302" spans="1:12" x14ac:dyDescent="0.25">
      <c r="A302" s="4">
        <v>298</v>
      </c>
      <c r="B302" s="82">
        <f>IF(C302&lt;&gt;C301,MAX(B$4:B301)+1,B301)</f>
        <v>274</v>
      </c>
      <c r="C302" s="16" t="s">
        <v>330</v>
      </c>
      <c r="D302" s="111">
        <v>1</v>
      </c>
      <c r="E302" s="14"/>
      <c r="F302" s="14"/>
      <c r="G302" s="6" t="s">
        <v>210</v>
      </c>
      <c r="H302" s="117">
        <v>16670</v>
      </c>
      <c r="I302" s="7">
        <v>21380</v>
      </c>
      <c r="J302" s="8">
        <f t="shared" si="4"/>
        <v>1.28</v>
      </c>
      <c r="K302" s="132"/>
      <c r="L302" s="132"/>
    </row>
    <row r="303" spans="1:12" x14ac:dyDescent="0.25">
      <c r="A303" s="4">
        <v>299</v>
      </c>
      <c r="B303" s="82">
        <f>IF(C303&lt;&gt;C302,MAX(B$4:B302)+1,B302)</f>
        <v>275</v>
      </c>
      <c r="C303" s="16" t="s">
        <v>331</v>
      </c>
      <c r="D303" s="111">
        <v>1</v>
      </c>
      <c r="E303" s="14"/>
      <c r="F303" s="14"/>
      <c r="G303" s="6" t="s">
        <v>210</v>
      </c>
      <c r="H303" s="117">
        <v>21960</v>
      </c>
      <c r="I303" s="7">
        <v>28450</v>
      </c>
      <c r="J303" s="8">
        <f t="shared" si="4"/>
        <v>1.3</v>
      </c>
      <c r="K303" s="132"/>
      <c r="L303" s="132"/>
    </row>
    <row r="304" spans="1:12" x14ac:dyDescent="0.25">
      <c r="A304" s="4">
        <v>300</v>
      </c>
      <c r="B304" s="82">
        <f>IF(C304&lt;&gt;C303,MAX(B$4:B303)+1,B303)</f>
        <v>276</v>
      </c>
      <c r="C304" s="48" t="s">
        <v>332</v>
      </c>
      <c r="D304" s="111">
        <v>2</v>
      </c>
      <c r="E304" s="14" t="s">
        <v>333</v>
      </c>
      <c r="F304" s="14" t="s">
        <v>334</v>
      </c>
      <c r="G304" s="6" t="s">
        <v>49</v>
      </c>
      <c r="H304" s="117">
        <v>23050</v>
      </c>
      <c r="I304" s="7">
        <v>27850</v>
      </c>
      <c r="J304" s="8">
        <f t="shared" si="4"/>
        <v>1.21</v>
      </c>
      <c r="K304" s="132"/>
      <c r="L304" s="132"/>
    </row>
    <row r="305" spans="1:12" x14ac:dyDescent="0.25">
      <c r="A305" s="4">
        <v>301</v>
      </c>
      <c r="B305" s="82">
        <f>IF(C305&lt;&gt;C304,MAX(B$4:B304)+1,B304)</f>
        <v>276</v>
      </c>
      <c r="C305" s="48" t="s">
        <v>332</v>
      </c>
      <c r="D305" s="111">
        <v>2</v>
      </c>
      <c r="E305" s="14" t="s">
        <v>334</v>
      </c>
      <c r="F305" s="14" t="s">
        <v>165</v>
      </c>
      <c r="G305" s="6" t="s">
        <v>49</v>
      </c>
      <c r="H305" s="117">
        <v>21650</v>
      </c>
      <c r="I305" s="7">
        <v>26170</v>
      </c>
      <c r="J305" s="8">
        <f t="shared" si="4"/>
        <v>1.21</v>
      </c>
      <c r="K305" s="132"/>
      <c r="L305" s="132"/>
    </row>
    <row r="306" spans="1:12" x14ac:dyDescent="0.25">
      <c r="A306" s="4">
        <v>302</v>
      </c>
      <c r="B306" s="82">
        <f>IF(C306&lt;&gt;C305,MAX(B$4:B305)+1,B305)</f>
        <v>277</v>
      </c>
      <c r="C306" s="16" t="s">
        <v>335</v>
      </c>
      <c r="D306" s="111">
        <v>1</v>
      </c>
      <c r="E306" s="14"/>
      <c r="F306" s="14"/>
      <c r="G306" s="6" t="s">
        <v>49</v>
      </c>
      <c r="H306" s="117">
        <v>23280</v>
      </c>
      <c r="I306" s="7">
        <v>28050</v>
      </c>
      <c r="J306" s="8">
        <f t="shared" si="4"/>
        <v>1.2</v>
      </c>
      <c r="K306" s="132"/>
      <c r="L306" s="132"/>
    </row>
    <row r="307" spans="1:12" x14ac:dyDescent="0.25">
      <c r="A307" s="4">
        <v>303</v>
      </c>
      <c r="B307" s="82">
        <f>IF(C307&lt;&gt;C306,MAX(B$4:B306)+1,B306)</f>
        <v>278</v>
      </c>
      <c r="C307" s="16" t="s">
        <v>336</v>
      </c>
      <c r="D307" s="111">
        <v>1</v>
      </c>
      <c r="E307" s="14"/>
      <c r="F307" s="14"/>
      <c r="G307" s="6" t="s">
        <v>49</v>
      </c>
      <c r="H307" s="117">
        <v>25160</v>
      </c>
      <c r="I307" s="7">
        <v>30570</v>
      </c>
      <c r="J307" s="8">
        <f t="shared" si="4"/>
        <v>1.22</v>
      </c>
      <c r="K307" s="132"/>
      <c r="L307" s="132"/>
    </row>
    <row r="308" spans="1:12" x14ac:dyDescent="0.25">
      <c r="A308" s="4">
        <v>304</v>
      </c>
      <c r="B308" s="82">
        <f>IF(C308&lt;&gt;C307,MAX(B$4:B307)+1,B307)</f>
        <v>279</v>
      </c>
      <c r="C308" s="16" t="s">
        <v>337</v>
      </c>
      <c r="D308" s="111">
        <v>1</v>
      </c>
      <c r="E308" s="14"/>
      <c r="F308" s="14"/>
      <c r="G308" s="6" t="s">
        <v>49</v>
      </c>
      <c r="H308" s="117">
        <v>23010</v>
      </c>
      <c r="I308" s="7">
        <v>27850</v>
      </c>
      <c r="J308" s="8">
        <f t="shared" si="4"/>
        <v>1.21</v>
      </c>
      <c r="K308" s="132"/>
      <c r="L308" s="132"/>
    </row>
    <row r="309" spans="1:12" x14ac:dyDescent="0.25">
      <c r="A309" s="4">
        <v>305</v>
      </c>
      <c r="B309" s="82">
        <f>IF(C309&lt;&gt;C308,MAX(B$4:B308)+1,B308)</f>
        <v>280</v>
      </c>
      <c r="C309" s="16" t="s">
        <v>338</v>
      </c>
      <c r="D309" s="111">
        <v>1</v>
      </c>
      <c r="E309" s="14"/>
      <c r="F309" s="14"/>
      <c r="G309" s="6" t="s">
        <v>49</v>
      </c>
      <c r="H309" s="117">
        <v>23560</v>
      </c>
      <c r="I309" s="7">
        <v>28680</v>
      </c>
      <c r="J309" s="8">
        <f t="shared" si="4"/>
        <v>1.22</v>
      </c>
      <c r="K309" s="132"/>
      <c r="L309" s="132"/>
    </row>
    <row r="310" spans="1:12" x14ac:dyDescent="0.25">
      <c r="A310" s="4">
        <v>306</v>
      </c>
      <c r="B310" s="82">
        <f>IF(C310&lt;&gt;C309,MAX(B$4:B309)+1,B309)</f>
        <v>281</v>
      </c>
      <c r="C310" s="16" t="s">
        <v>339</v>
      </c>
      <c r="D310" s="111">
        <v>1</v>
      </c>
      <c r="E310" s="14"/>
      <c r="F310" s="14"/>
      <c r="G310" s="6" t="s">
        <v>49</v>
      </c>
      <c r="H310" s="117">
        <v>23010</v>
      </c>
      <c r="I310" s="7">
        <v>27850</v>
      </c>
      <c r="J310" s="8">
        <f t="shared" si="4"/>
        <v>1.21</v>
      </c>
      <c r="K310" s="132"/>
      <c r="L310" s="132"/>
    </row>
    <row r="311" spans="1:12" x14ac:dyDescent="0.25">
      <c r="A311" s="4">
        <v>307</v>
      </c>
      <c r="B311" s="82">
        <f>IF(C311&lt;&gt;C310,MAX(B$4:B310)+1,B310)</f>
        <v>282</v>
      </c>
      <c r="C311" s="16" t="s">
        <v>340</v>
      </c>
      <c r="D311" s="111">
        <v>1</v>
      </c>
      <c r="E311" s="14"/>
      <c r="F311" s="14"/>
      <c r="G311" s="6" t="s">
        <v>49</v>
      </c>
      <c r="H311" s="117">
        <v>22330</v>
      </c>
      <c r="I311" s="7">
        <v>27120</v>
      </c>
      <c r="J311" s="8">
        <f t="shared" si="4"/>
        <v>1.21</v>
      </c>
      <c r="K311" s="132"/>
      <c r="L311" s="132"/>
    </row>
    <row r="312" spans="1:12" x14ac:dyDescent="0.25">
      <c r="A312" s="4">
        <v>308</v>
      </c>
      <c r="B312" s="82">
        <f>IF(C312&lt;&gt;C311,MAX(B$4:B311)+1,B311)</f>
        <v>283</v>
      </c>
      <c r="C312" s="16" t="s">
        <v>341</v>
      </c>
      <c r="D312" s="111">
        <v>1</v>
      </c>
      <c r="E312" s="14"/>
      <c r="F312" s="14"/>
      <c r="G312" s="6" t="s">
        <v>49</v>
      </c>
      <c r="H312" s="117">
        <v>22330</v>
      </c>
      <c r="I312" s="7">
        <v>27120</v>
      </c>
      <c r="J312" s="8">
        <f t="shared" si="4"/>
        <v>1.21</v>
      </c>
      <c r="K312" s="132"/>
      <c r="L312" s="132"/>
    </row>
    <row r="313" spans="1:12" x14ac:dyDescent="0.25">
      <c r="A313" s="4">
        <v>309</v>
      </c>
      <c r="B313" s="82">
        <f>IF(C313&lt;&gt;C312,MAX(B$4:B312)+1,B312)</f>
        <v>284</v>
      </c>
      <c r="C313" s="16" t="s">
        <v>342</v>
      </c>
      <c r="D313" s="111">
        <v>1</v>
      </c>
      <c r="E313" s="14"/>
      <c r="F313" s="14"/>
      <c r="G313" s="6" t="s">
        <v>49</v>
      </c>
      <c r="H313" s="117">
        <v>22710</v>
      </c>
      <c r="I313" s="7">
        <v>27530</v>
      </c>
      <c r="J313" s="8">
        <f t="shared" si="4"/>
        <v>1.21</v>
      </c>
      <c r="K313" s="132"/>
      <c r="L313" s="132"/>
    </row>
    <row r="314" spans="1:12" x14ac:dyDescent="0.25">
      <c r="A314" s="4">
        <v>310</v>
      </c>
      <c r="B314" s="82">
        <f>IF(C314&lt;&gt;C313,MAX(B$4:B313)+1,B313)</f>
        <v>285</v>
      </c>
      <c r="C314" s="16" t="s">
        <v>343</v>
      </c>
      <c r="D314" s="111">
        <v>1</v>
      </c>
      <c r="E314" s="14"/>
      <c r="F314" s="14"/>
      <c r="G314" s="6" t="s">
        <v>49</v>
      </c>
      <c r="H314" s="117">
        <v>21770</v>
      </c>
      <c r="I314" s="7">
        <v>26370</v>
      </c>
      <c r="J314" s="8">
        <f t="shared" si="4"/>
        <v>1.21</v>
      </c>
      <c r="K314" s="132"/>
      <c r="L314" s="132"/>
    </row>
    <row r="315" spans="1:12" x14ac:dyDescent="0.25">
      <c r="A315" s="4">
        <v>311</v>
      </c>
      <c r="B315" s="82">
        <f>IF(C315&lt;&gt;C314,MAX(B$4:B314)+1,B314)</f>
        <v>286</v>
      </c>
      <c r="C315" s="16" t="s">
        <v>344</v>
      </c>
      <c r="D315" s="111">
        <v>1</v>
      </c>
      <c r="E315" s="14"/>
      <c r="F315" s="14"/>
      <c r="G315" s="6" t="s">
        <v>49</v>
      </c>
      <c r="H315" s="117">
        <v>20860</v>
      </c>
      <c r="I315" s="7">
        <v>25220</v>
      </c>
      <c r="J315" s="8">
        <f t="shared" si="4"/>
        <v>1.21</v>
      </c>
      <c r="K315" s="132"/>
      <c r="L315" s="132"/>
    </row>
    <row r="316" spans="1:12" x14ac:dyDescent="0.25">
      <c r="A316" s="4">
        <v>312</v>
      </c>
      <c r="B316" s="82">
        <f>IF(C316&lt;&gt;C315,MAX(B$4:B315)+1,B315)</f>
        <v>287</v>
      </c>
      <c r="C316" s="16" t="s">
        <v>345</v>
      </c>
      <c r="D316" s="111">
        <v>1</v>
      </c>
      <c r="E316" s="14"/>
      <c r="F316" s="14"/>
      <c r="G316" s="6" t="s">
        <v>49</v>
      </c>
      <c r="H316" s="117">
        <v>19350</v>
      </c>
      <c r="I316" s="7">
        <v>23450</v>
      </c>
      <c r="J316" s="8">
        <f t="shared" si="4"/>
        <v>1.21</v>
      </c>
      <c r="K316" s="132"/>
      <c r="L316" s="132"/>
    </row>
    <row r="317" spans="1:12" x14ac:dyDescent="0.25">
      <c r="A317" s="4">
        <v>313</v>
      </c>
      <c r="B317" s="82">
        <f>IF(C317&lt;&gt;C316,MAX(B$4:B316)+1,B316)</f>
        <v>288</v>
      </c>
      <c r="C317" s="16" t="s">
        <v>346</v>
      </c>
      <c r="D317" s="111">
        <v>1</v>
      </c>
      <c r="E317" s="14"/>
      <c r="F317" s="14"/>
      <c r="G317" s="6" t="s">
        <v>49</v>
      </c>
      <c r="H317" s="117">
        <v>19060</v>
      </c>
      <c r="I317" s="7">
        <v>23140</v>
      </c>
      <c r="J317" s="8">
        <f t="shared" si="4"/>
        <v>1.21</v>
      </c>
      <c r="K317" s="132"/>
      <c r="L317" s="132"/>
    </row>
    <row r="318" spans="1:12" x14ac:dyDescent="0.25">
      <c r="A318" s="4">
        <v>314</v>
      </c>
      <c r="B318" s="82">
        <f>IF(C318&lt;&gt;C317,MAX(B$4:B317)+1,B317)</f>
        <v>289</v>
      </c>
      <c r="C318" s="16" t="s">
        <v>347</v>
      </c>
      <c r="D318" s="111">
        <v>1</v>
      </c>
      <c r="E318" s="14"/>
      <c r="F318" s="14"/>
      <c r="G318" s="6" t="s">
        <v>49</v>
      </c>
      <c r="H318" s="117">
        <v>22330</v>
      </c>
      <c r="I318" s="7">
        <v>27120</v>
      </c>
      <c r="J318" s="8">
        <f t="shared" si="4"/>
        <v>1.21</v>
      </c>
      <c r="K318" s="132"/>
      <c r="L318" s="132"/>
    </row>
    <row r="319" spans="1:12" x14ac:dyDescent="0.25">
      <c r="A319" s="4">
        <v>315</v>
      </c>
      <c r="B319" s="82">
        <f>IF(C319&lt;&gt;C318,MAX(B$4:B318)+1,B318)</f>
        <v>290</v>
      </c>
      <c r="C319" s="49" t="s">
        <v>348</v>
      </c>
      <c r="D319" s="111">
        <v>1</v>
      </c>
      <c r="E319" s="14"/>
      <c r="F319" s="14"/>
      <c r="G319" s="6" t="s">
        <v>49</v>
      </c>
      <c r="H319" s="118">
        <v>4650</v>
      </c>
      <c r="I319" s="7">
        <v>6400</v>
      </c>
      <c r="J319" s="8">
        <f t="shared" si="4"/>
        <v>1.38</v>
      </c>
      <c r="K319" s="132"/>
      <c r="L319" s="132"/>
    </row>
    <row r="320" spans="1:12" x14ac:dyDescent="0.25">
      <c r="A320" s="4">
        <v>316</v>
      </c>
      <c r="B320" s="82">
        <f>IF(C320&lt;&gt;C319,MAX(B$4:B319)+1,B319)</f>
        <v>291</v>
      </c>
      <c r="C320" s="49" t="s">
        <v>349</v>
      </c>
      <c r="D320" s="111">
        <v>1</v>
      </c>
      <c r="E320" s="14"/>
      <c r="F320" s="14"/>
      <c r="G320" s="6" t="s">
        <v>49</v>
      </c>
      <c r="H320" s="118">
        <v>4650</v>
      </c>
      <c r="I320" s="7">
        <v>6400</v>
      </c>
      <c r="J320" s="8">
        <f t="shared" si="4"/>
        <v>1.38</v>
      </c>
      <c r="K320" s="132"/>
      <c r="L320" s="132"/>
    </row>
    <row r="321" spans="1:12" x14ac:dyDescent="0.25">
      <c r="A321" s="4">
        <v>317</v>
      </c>
      <c r="B321" s="82">
        <f>IF(C321&lt;&gt;C320,MAX(B$4:B320)+1,B320)</f>
        <v>292</v>
      </c>
      <c r="C321" s="49" t="s">
        <v>350</v>
      </c>
      <c r="D321" s="111">
        <v>1</v>
      </c>
      <c r="E321" s="14"/>
      <c r="F321" s="14"/>
      <c r="G321" s="6" t="s">
        <v>49</v>
      </c>
      <c r="H321" s="118">
        <v>4650</v>
      </c>
      <c r="I321" s="7">
        <v>6400</v>
      </c>
      <c r="J321" s="8">
        <f t="shared" si="4"/>
        <v>1.38</v>
      </c>
      <c r="K321" s="132"/>
      <c r="L321" s="132"/>
    </row>
    <row r="322" spans="1:12" x14ac:dyDescent="0.25">
      <c r="A322" s="4">
        <v>318</v>
      </c>
      <c r="B322" s="82">
        <f>IF(C322&lt;&gt;C321,MAX(B$4:B321)+1,B321)</f>
        <v>293</v>
      </c>
      <c r="C322" s="49" t="s">
        <v>351</v>
      </c>
      <c r="D322" s="111">
        <v>1</v>
      </c>
      <c r="E322" s="14"/>
      <c r="F322" s="14"/>
      <c r="G322" s="6" t="s">
        <v>49</v>
      </c>
      <c r="H322" s="118">
        <v>4650</v>
      </c>
      <c r="I322" s="7">
        <v>6400</v>
      </c>
      <c r="J322" s="8">
        <f t="shared" si="4"/>
        <v>1.38</v>
      </c>
      <c r="K322" s="132"/>
      <c r="L322" s="132"/>
    </row>
    <row r="323" spans="1:12" x14ac:dyDescent="0.25">
      <c r="A323" s="4">
        <v>319</v>
      </c>
      <c r="B323" s="82">
        <f>IF(C323&lt;&gt;C322,MAX(B$4:B322)+1,B322)</f>
        <v>294</v>
      </c>
      <c r="C323" s="49" t="s">
        <v>352</v>
      </c>
      <c r="D323" s="111">
        <v>1</v>
      </c>
      <c r="E323" s="14"/>
      <c r="F323" s="14"/>
      <c r="G323" s="6" t="s">
        <v>49</v>
      </c>
      <c r="H323" s="118">
        <v>5730</v>
      </c>
      <c r="I323" s="7">
        <v>7820</v>
      </c>
      <c r="J323" s="8">
        <f t="shared" si="4"/>
        <v>1.36</v>
      </c>
      <c r="K323" s="132"/>
      <c r="L323" s="132"/>
    </row>
    <row r="324" spans="1:12" x14ac:dyDescent="0.25">
      <c r="A324" s="4">
        <v>320</v>
      </c>
      <c r="B324" s="82">
        <f>IF(C324&lt;&gt;C323,MAX(B$4:B323)+1,B323)</f>
        <v>295</v>
      </c>
      <c r="C324" s="49" t="s">
        <v>353</v>
      </c>
      <c r="D324" s="111">
        <v>1</v>
      </c>
      <c r="E324" s="14"/>
      <c r="F324" s="14"/>
      <c r="G324" s="6" t="s">
        <v>49</v>
      </c>
      <c r="H324" s="118">
        <v>4650</v>
      </c>
      <c r="I324" s="7">
        <v>6400</v>
      </c>
      <c r="J324" s="8">
        <f t="shared" si="4"/>
        <v>1.38</v>
      </c>
      <c r="K324" s="132"/>
      <c r="L324" s="132"/>
    </row>
    <row r="325" spans="1:12" x14ac:dyDescent="0.25">
      <c r="A325" s="4">
        <v>321</v>
      </c>
      <c r="B325" s="82">
        <f>IF(C325&lt;&gt;C324,MAX(B$4:B324)+1,B324)</f>
        <v>296</v>
      </c>
      <c r="C325" s="49" t="s">
        <v>354</v>
      </c>
      <c r="D325" s="111">
        <v>1</v>
      </c>
      <c r="E325" s="14"/>
      <c r="F325" s="14"/>
      <c r="G325" s="6" t="s">
        <v>49</v>
      </c>
      <c r="H325" s="118">
        <v>4650</v>
      </c>
      <c r="I325" s="7">
        <v>6400</v>
      </c>
      <c r="J325" s="8">
        <f t="shared" si="4"/>
        <v>1.38</v>
      </c>
      <c r="K325" s="132"/>
      <c r="L325" s="132"/>
    </row>
    <row r="326" spans="1:12" x14ac:dyDescent="0.25">
      <c r="A326" s="4">
        <v>322</v>
      </c>
      <c r="B326" s="82">
        <f>IF(C326&lt;&gt;C325,MAX(B$4:B325)+1,B325)</f>
        <v>297</v>
      </c>
      <c r="C326" s="49" t="s">
        <v>355</v>
      </c>
      <c r="D326" s="111">
        <v>1</v>
      </c>
      <c r="E326" s="14"/>
      <c r="F326" s="14"/>
      <c r="G326" s="6" t="s">
        <v>49</v>
      </c>
      <c r="H326" s="118">
        <v>4650</v>
      </c>
      <c r="I326" s="7">
        <v>6400</v>
      </c>
      <c r="J326" s="8">
        <f t="shared" ref="J326:J389" si="5">ROUND(I326/H326,2)</f>
        <v>1.38</v>
      </c>
      <c r="K326" s="132"/>
      <c r="L326" s="132"/>
    </row>
    <row r="327" spans="1:12" x14ac:dyDescent="0.25">
      <c r="A327" s="4">
        <v>323</v>
      </c>
      <c r="B327" s="82">
        <f>IF(C327&lt;&gt;C326,MAX(B$4:B326)+1,B326)</f>
        <v>298</v>
      </c>
      <c r="C327" s="49" t="s">
        <v>356</v>
      </c>
      <c r="D327" s="111">
        <v>1</v>
      </c>
      <c r="E327" s="14"/>
      <c r="F327" s="14"/>
      <c r="G327" s="6" t="s">
        <v>49</v>
      </c>
      <c r="H327" s="118">
        <v>4650</v>
      </c>
      <c r="I327" s="7">
        <v>6400</v>
      </c>
      <c r="J327" s="8">
        <f t="shared" si="5"/>
        <v>1.38</v>
      </c>
      <c r="K327" s="132"/>
      <c r="L327" s="132"/>
    </row>
    <row r="328" spans="1:12" x14ac:dyDescent="0.25">
      <c r="A328" s="4">
        <v>324</v>
      </c>
      <c r="B328" s="82">
        <f>IF(C328&lt;&gt;C327,MAX(B$4:B327)+1,B327)</f>
        <v>299</v>
      </c>
      <c r="C328" s="16" t="s">
        <v>357</v>
      </c>
      <c r="D328" s="111">
        <v>1</v>
      </c>
      <c r="E328" s="14"/>
      <c r="F328" s="14"/>
      <c r="G328" s="6" t="s">
        <v>358</v>
      </c>
      <c r="H328" s="117">
        <v>12120</v>
      </c>
      <c r="I328" s="7">
        <v>15260</v>
      </c>
      <c r="J328" s="8">
        <f t="shared" si="5"/>
        <v>1.26</v>
      </c>
      <c r="K328" s="132"/>
      <c r="L328" s="132"/>
    </row>
    <row r="329" spans="1:12" x14ac:dyDescent="0.25">
      <c r="A329" s="4">
        <v>325</v>
      </c>
      <c r="B329" s="82">
        <f>IF(C329&lt;&gt;C328,MAX(B$4:B328)+1,B328)</f>
        <v>300</v>
      </c>
      <c r="C329" s="16" t="s">
        <v>359</v>
      </c>
      <c r="D329" s="111">
        <v>1</v>
      </c>
      <c r="E329" s="14"/>
      <c r="F329" s="14"/>
      <c r="G329" s="6" t="s">
        <v>358</v>
      </c>
      <c r="H329" s="117">
        <v>9480</v>
      </c>
      <c r="I329" s="7">
        <v>11980</v>
      </c>
      <c r="J329" s="8">
        <f t="shared" si="5"/>
        <v>1.26</v>
      </c>
      <c r="K329" s="132"/>
      <c r="L329" s="132"/>
    </row>
    <row r="330" spans="1:12" x14ac:dyDescent="0.25">
      <c r="A330" s="4">
        <v>326</v>
      </c>
      <c r="B330" s="82">
        <f>IF(C330&lt;&gt;C329,MAX(B$4:B329)+1,B329)</f>
        <v>301</v>
      </c>
      <c r="C330" s="16" t="s">
        <v>360</v>
      </c>
      <c r="D330" s="111">
        <v>1</v>
      </c>
      <c r="E330" s="14"/>
      <c r="F330" s="14"/>
      <c r="G330" s="6" t="s">
        <v>358</v>
      </c>
      <c r="H330" s="117">
        <v>9480</v>
      </c>
      <c r="I330" s="7">
        <v>11980</v>
      </c>
      <c r="J330" s="8">
        <f t="shared" si="5"/>
        <v>1.26</v>
      </c>
      <c r="K330" s="132"/>
      <c r="L330" s="132"/>
    </row>
    <row r="331" spans="1:12" x14ac:dyDescent="0.25">
      <c r="A331" s="4">
        <v>327</v>
      </c>
      <c r="B331" s="82">
        <f>IF(C331&lt;&gt;C330,MAX(B$4:B330)+1,B330)</f>
        <v>302</v>
      </c>
      <c r="C331" s="16" t="s">
        <v>361</v>
      </c>
      <c r="D331" s="111">
        <v>1</v>
      </c>
      <c r="E331" s="14"/>
      <c r="F331" s="14"/>
      <c r="G331" s="6" t="s">
        <v>358</v>
      </c>
      <c r="H331" s="117">
        <v>9480</v>
      </c>
      <c r="I331" s="7">
        <v>11980</v>
      </c>
      <c r="J331" s="8">
        <f t="shared" si="5"/>
        <v>1.26</v>
      </c>
      <c r="K331" s="132"/>
      <c r="L331" s="132"/>
    </row>
    <row r="332" spans="1:12" x14ac:dyDescent="0.25">
      <c r="A332" s="4">
        <v>328</v>
      </c>
      <c r="B332" s="82">
        <f>IF(C332&lt;&gt;C331,MAX(B$4:B331)+1,B331)</f>
        <v>303</v>
      </c>
      <c r="C332" s="16" t="s">
        <v>362</v>
      </c>
      <c r="D332" s="111">
        <v>1</v>
      </c>
      <c r="E332" s="14"/>
      <c r="F332" s="14"/>
      <c r="G332" s="6" t="s">
        <v>358</v>
      </c>
      <c r="H332" s="117">
        <v>9480</v>
      </c>
      <c r="I332" s="7">
        <v>11980</v>
      </c>
      <c r="J332" s="8">
        <f t="shared" si="5"/>
        <v>1.26</v>
      </c>
      <c r="K332" s="132"/>
      <c r="L332" s="132"/>
    </row>
    <row r="333" spans="1:12" x14ac:dyDescent="0.25">
      <c r="A333" s="4">
        <v>329</v>
      </c>
      <c r="B333" s="82">
        <f>IF(C333&lt;&gt;C332,MAX(B$4:B332)+1,B332)</f>
        <v>304</v>
      </c>
      <c r="C333" s="16" t="s">
        <v>363</v>
      </c>
      <c r="D333" s="111">
        <v>1</v>
      </c>
      <c r="E333" s="14"/>
      <c r="F333" s="14"/>
      <c r="G333" s="6" t="s">
        <v>93</v>
      </c>
      <c r="H333" s="117">
        <v>33720</v>
      </c>
      <c r="I333" s="7">
        <v>40520</v>
      </c>
      <c r="J333" s="8">
        <f t="shared" si="5"/>
        <v>1.2</v>
      </c>
      <c r="K333" s="132"/>
      <c r="L333" s="132"/>
    </row>
    <row r="334" spans="1:12" x14ac:dyDescent="0.25">
      <c r="A334" s="4">
        <v>330</v>
      </c>
      <c r="B334" s="82">
        <f>IF(C334&lt;&gt;C333,MAX(B$4:B333)+1,B333)</f>
        <v>305</v>
      </c>
      <c r="C334" s="16" t="s">
        <v>364</v>
      </c>
      <c r="D334" s="111">
        <v>1</v>
      </c>
      <c r="E334" s="14"/>
      <c r="F334" s="14"/>
      <c r="G334" s="6" t="s">
        <v>93</v>
      </c>
      <c r="H334" s="117">
        <v>34270</v>
      </c>
      <c r="I334" s="7">
        <v>39900</v>
      </c>
      <c r="J334" s="8">
        <f t="shared" si="5"/>
        <v>1.1599999999999999</v>
      </c>
      <c r="K334" s="132"/>
      <c r="L334" s="132"/>
    </row>
    <row r="335" spans="1:12" x14ac:dyDescent="0.25">
      <c r="A335" s="4">
        <v>331</v>
      </c>
      <c r="B335" s="82">
        <f>IF(C335&lt;&gt;C334,MAX(B$4:B334)+1,B334)</f>
        <v>306</v>
      </c>
      <c r="C335" s="16" t="s">
        <v>365</v>
      </c>
      <c r="D335" s="111">
        <v>1</v>
      </c>
      <c r="E335" s="14"/>
      <c r="F335" s="14"/>
      <c r="G335" s="6" t="s">
        <v>93</v>
      </c>
      <c r="H335" s="117">
        <v>30710</v>
      </c>
      <c r="I335" s="7">
        <v>35410</v>
      </c>
      <c r="J335" s="8">
        <f t="shared" si="5"/>
        <v>1.1499999999999999</v>
      </c>
      <c r="K335" s="132"/>
      <c r="L335" s="132"/>
    </row>
    <row r="336" spans="1:12" x14ac:dyDescent="0.25">
      <c r="A336" s="4">
        <v>332</v>
      </c>
      <c r="B336" s="82">
        <f>IF(C336&lt;&gt;C335,MAX(B$4:B335)+1,B335)</f>
        <v>307</v>
      </c>
      <c r="C336" s="16" t="s">
        <v>366</v>
      </c>
      <c r="D336" s="111">
        <v>1</v>
      </c>
      <c r="E336" s="14"/>
      <c r="F336" s="14"/>
      <c r="G336" s="6" t="s">
        <v>93</v>
      </c>
      <c r="H336" s="117">
        <v>33390</v>
      </c>
      <c r="I336" s="7">
        <v>39950</v>
      </c>
      <c r="J336" s="8">
        <f t="shared" si="5"/>
        <v>1.2</v>
      </c>
      <c r="K336" s="132"/>
      <c r="L336" s="132"/>
    </row>
    <row r="337" spans="1:12" x14ac:dyDescent="0.25">
      <c r="A337" s="4">
        <v>333</v>
      </c>
      <c r="B337" s="82">
        <f>IF(C337&lt;&gt;C336,MAX(B$4:B336)+1,B336)</f>
        <v>308</v>
      </c>
      <c r="C337" s="16" t="s">
        <v>367</v>
      </c>
      <c r="D337" s="111">
        <v>1</v>
      </c>
      <c r="E337" s="14"/>
      <c r="F337" s="14"/>
      <c r="G337" s="6" t="s">
        <v>301</v>
      </c>
      <c r="H337" s="117">
        <v>23510</v>
      </c>
      <c r="I337" s="7">
        <v>23630</v>
      </c>
      <c r="J337" s="8">
        <f t="shared" si="5"/>
        <v>1.01</v>
      </c>
      <c r="K337" s="132"/>
      <c r="L337" s="132"/>
    </row>
    <row r="338" spans="1:12" x14ac:dyDescent="0.25">
      <c r="A338" s="4">
        <v>334</v>
      </c>
      <c r="B338" s="82">
        <f>IF(C338&lt;&gt;C337,MAX(B$4:B337)+1,B337)</f>
        <v>309</v>
      </c>
      <c r="C338" s="16" t="s">
        <v>368</v>
      </c>
      <c r="D338" s="111">
        <v>1</v>
      </c>
      <c r="E338" s="14"/>
      <c r="F338" s="14"/>
      <c r="G338" s="6" t="s">
        <v>301</v>
      </c>
      <c r="H338" s="117">
        <v>22430</v>
      </c>
      <c r="I338" s="7">
        <v>22650</v>
      </c>
      <c r="J338" s="8">
        <f t="shared" si="5"/>
        <v>1.01</v>
      </c>
      <c r="K338" s="132"/>
      <c r="L338" s="132"/>
    </row>
    <row r="339" spans="1:12" x14ac:dyDescent="0.25">
      <c r="A339" s="4">
        <v>335</v>
      </c>
      <c r="B339" s="82">
        <f>IF(C339&lt;&gt;C338,MAX(B$4:B338)+1,B338)</f>
        <v>310</v>
      </c>
      <c r="C339" s="16" t="s">
        <v>369</v>
      </c>
      <c r="D339" s="111">
        <v>1</v>
      </c>
      <c r="E339" s="14"/>
      <c r="F339" s="14"/>
      <c r="G339" s="6" t="s">
        <v>301</v>
      </c>
      <c r="H339" s="117">
        <v>25800</v>
      </c>
      <c r="I339" s="7">
        <v>27670</v>
      </c>
      <c r="J339" s="8">
        <f t="shared" si="5"/>
        <v>1.07</v>
      </c>
      <c r="K339" s="132"/>
      <c r="L339" s="132"/>
    </row>
    <row r="340" spans="1:12" x14ac:dyDescent="0.25">
      <c r="A340" s="4">
        <v>336</v>
      </c>
      <c r="B340" s="82">
        <f>IF(C340&lt;&gt;C339,MAX(B$4:B339)+1,B339)</f>
        <v>311</v>
      </c>
      <c r="C340" s="16" t="s">
        <v>370</v>
      </c>
      <c r="D340" s="111">
        <v>1</v>
      </c>
      <c r="E340" s="14"/>
      <c r="F340" s="14"/>
      <c r="G340" s="6" t="s">
        <v>301</v>
      </c>
      <c r="H340" s="117">
        <v>25210</v>
      </c>
      <c r="I340" s="7">
        <v>25630</v>
      </c>
      <c r="J340" s="8">
        <f t="shared" si="5"/>
        <v>1.02</v>
      </c>
      <c r="K340" s="132"/>
      <c r="L340" s="132"/>
    </row>
    <row r="341" spans="1:12" x14ac:dyDescent="0.25">
      <c r="A341" s="4">
        <v>337</v>
      </c>
      <c r="B341" s="82">
        <f>IF(C341&lt;&gt;C340,MAX(B$4:B340)+1,B340)</f>
        <v>312</v>
      </c>
      <c r="C341" s="16" t="s">
        <v>371</v>
      </c>
      <c r="D341" s="111">
        <v>1</v>
      </c>
      <c r="E341" s="14"/>
      <c r="F341" s="14"/>
      <c r="G341" s="6" t="s">
        <v>301</v>
      </c>
      <c r="H341" s="117">
        <v>22430</v>
      </c>
      <c r="I341" s="7">
        <v>24460</v>
      </c>
      <c r="J341" s="8">
        <f t="shared" si="5"/>
        <v>1.0900000000000001</v>
      </c>
      <c r="K341" s="132"/>
      <c r="L341" s="132"/>
    </row>
    <row r="342" spans="1:12" x14ac:dyDescent="0.25">
      <c r="A342" s="4">
        <v>338</v>
      </c>
      <c r="B342" s="82">
        <f>IF(C342&lt;&gt;C341,MAX(B$4:B341)+1,B341)</f>
        <v>313</v>
      </c>
      <c r="C342" s="16" t="s">
        <v>372</v>
      </c>
      <c r="D342" s="111">
        <v>1</v>
      </c>
      <c r="E342" s="14"/>
      <c r="F342" s="14"/>
      <c r="G342" s="6" t="s">
        <v>301</v>
      </c>
      <c r="H342" s="117">
        <v>25800</v>
      </c>
      <c r="I342" s="7">
        <v>27670</v>
      </c>
      <c r="J342" s="8">
        <f t="shared" si="5"/>
        <v>1.07</v>
      </c>
      <c r="K342" s="132"/>
      <c r="L342" s="132"/>
    </row>
    <row r="343" spans="1:12" x14ac:dyDescent="0.25">
      <c r="A343" s="4">
        <v>339</v>
      </c>
      <c r="B343" s="82">
        <f>IF(C343&lt;&gt;C342,MAX(B$4:B342)+1,B342)</f>
        <v>314</v>
      </c>
      <c r="C343" s="16" t="s">
        <v>373</v>
      </c>
      <c r="D343" s="111">
        <v>1</v>
      </c>
      <c r="E343" s="14"/>
      <c r="F343" s="14"/>
      <c r="G343" s="6" t="s">
        <v>301</v>
      </c>
      <c r="H343" s="117">
        <v>21810</v>
      </c>
      <c r="I343" s="7">
        <v>23490</v>
      </c>
      <c r="J343" s="8">
        <f t="shared" si="5"/>
        <v>1.08</v>
      </c>
      <c r="K343" s="132"/>
      <c r="L343" s="132"/>
    </row>
    <row r="344" spans="1:12" x14ac:dyDescent="0.25">
      <c r="A344" s="4">
        <v>340</v>
      </c>
      <c r="B344" s="82">
        <f>IF(C344&lt;&gt;C343,MAX(B$4:B343)+1,B343)</f>
        <v>315</v>
      </c>
      <c r="C344" s="16" t="s">
        <v>374</v>
      </c>
      <c r="D344" s="111">
        <v>1</v>
      </c>
      <c r="E344" s="14"/>
      <c r="F344" s="14"/>
      <c r="G344" s="6" t="s">
        <v>301</v>
      </c>
      <c r="H344" s="117">
        <v>51290</v>
      </c>
      <c r="I344" s="7">
        <v>55500</v>
      </c>
      <c r="J344" s="8">
        <f t="shared" si="5"/>
        <v>1.08</v>
      </c>
      <c r="K344" s="132"/>
      <c r="L344" s="132"/>
    </row>
    <row r="345" spans="1:12" x14ac:dyDescent="0.25">
      <c r="A345" s="4">
        <v>341</v>
      </c>
      <c r="B345" s="82">
        <f>IF(C345&lt;&gt;C344,MAX(B$4:B344)+1,B344)</f>
        <v>316</v>
      </c>
      <c r="C345" s="16" t="s">
        <v>375</v>
      </c>
      <c r="D345" s="111">
        <v>1</v>
      </c>
      <c r="E345" s="14"/>
      <c r="F345" s="14"/>
      <c r="G345" s="6" t="s">
        <v>301</v>
      </c>
      <c r="H345" s="117">
        <v>45780</v>
      </c>
      <c r="I345" s="7">
        <v>49270</v>
      </c>
      <c r="J345" s="8">
        <f t="shared" si="5"/>
        <v>1.08</v>
      </c>
      <c r="K345" s="132"/>
      <c r="L345" s="132"/>
    </row>
    <row r="346" spans="1:12" x14ac:dyDescent="0.25">
      <c r="A346" s="4">
        <v>342</v>
      </c>
      <c r="B346" s="82">
        <f>IF(C346&lt;&gt;C345,MAX(B$4:B345)+1,B345)</f>
        <v>317</v>
      </c>
      <c r="C346" s="16" t="s">
        <v>376</v>
      </c>
      <c r="D346" s="111">
        <v>1</v>
      </c>
      <c r="E346" s="14"/>
      <c r="F346" s="14"/>
      <c r="G346" s="6" t="s">
        <v>301</v>
      </c>
      <c r="H346" s="117">
        <v>43730</v>
      </c>
      <c r="I346" s="7">
        <v>47440</v>
      </c>
      <c r="J346" s="8">
        <f t="shared" si="5"/>
        <v>1.08</v>
      </c>
      <c r="K346" s="132"/>
      <c r="L346" s="132"/>
    </row>
    <row r="347" spans="1:12" x14ac:dyDescent="0.25">
      <c r="A347" s="4">
        <v>343</v>
      </c>
      <c r="B347" s="82">
        <f>IF(C347&lt;&gt;C346,MAX(B$4:B346)+1,B346)</f>
        <v>318</v>
      </c>
      <c r="C347" s="16" t="s">
        <v>377</v>
      </c>
      <c r="D347" s="111">
        <v>1</v>
      </c>
      <c r="E347" s="14"/>
      <c r="F347" s="14"/>
      <c r="G347" s="6" t="s">
        <v>210</v>
      </c>
      <c r="H347" s="117">
        <v>17370</v>
      </c>
      <c r="I347" s="7">
        <v>22330</v>
      </c>
      <c r="J347" s="8">
        <f t="shared" si="5"/>
        <v>1.29</v>
      </c>
      <c r="K347" s="132"/>
      <c r="L347" s="132"/>
    </row>
    <row r="348" spans="1:12" x14ac:dyDescent="0.25">
      <c r="A348" s="4">
        <v>344</v>
      </c>
      <c r="B348" s="82">
        <f>IF(C348&lt;&gt;C347,MAX(B$4:B347)+1,B347)</f>
        <v>319</v>
      </c>
      <c r="C348" s="16" t="s">
        <v>378</v>
      </c>
      <c r="D348" s="111">
        <v>1</v>
      </c>
      <c r="E348" s="14"/>
      <c r="F348" s="14"/>
      <c r="G348" s="6" t="s">
        <v>210</v>
      </c>
      <c r="H348" s="117">
        <v>17790</v>
      </c>
      <c r="I348" s="7">
        <v>23210</v>
      </c>
      <c r="J348" s="8">
        <f t="shared" si="5"/>
        <v>1.3</v>
      </c>
      <c r="K348" s="132"/>
      <c r="L348" s="132"/>
    </row>
    <row r="349" spans="1:12" x14ac:dyDescent="0.25">
      <c r="A349" s="4">
        <v>345</v>
      </c>
      <c r="B349" s="82">
        <f>IF(C349&lt;&gt;C348,MAX(B$4:B348)+1,B348)</f>
        <v>320</v>
      </c>
      <c r="C349" s="16" t="s">
        <v>379</v>
      </c>
      <c r="D349" s="111">
        <v>1</v>
      </c>
      <c r="E349" s="14"/>
      <c r="F349" s="14"/>
      <c r="G349" s="6" t="s">
        <v>210</v>
      </c>
      <c r="H349" s="117">
        <v>17790</v>
      </c>
      <c r="I349" s="7">
        <v>23210</v>
      </c>
      <c r="J349" s="8">
        <f t="shared" si="5"/>
        <v>1.3</v>
      </c>
      <c r="K349" s="132"/>
      <c r="L349" s="132"/>
    </row>
    <row r="350" spans="1:12" x14ac:dyDescent="0.25">
      <c r="A350" s="4">
        <v>346</v>
      </c>
      <c r="B350" s="82">
        <f>IF(C350&lt;&gt;C349,MAX(B$4:B349)+1,B349)</f>
        <v>321</v>
      </c>
      <c r="C350" s="16" t="s">
        <v>380</v>
      </c>
      <c r="D350" s="111">
        <v>1</v>
      </c>
      <c r="E350" s="14"/>
      <c r="F350" s="14"/>
      <c r="G350" s="6" t="s">
        <v>210</v>
      </c>
      <c r="H350" s="117">
        <v>17790</v>
      </c>
      <c r="I350" s="7">
        <v>23210</v>
      </c>
      <c r="J350" s="8">
        <f t="shared" si="5"/>
        <v>1.3</v>
      </c>
      <c r="K350" s="132"/>
      <c r="L350" s="132"/>
    </row>
    <row r="351" spans="1:12" x14ac:dyDescent="0.25">
      <c r="A351" s="4">
        <v>347</v>
      </c>
      <c r="B351" s="82">
        <f>IF(C351&lt;&gt;C350,MAX(B$4:B350)+1,B350)</f>
        <v>322</v>
      </c>
      <c r="C351" s="16" t="s">
        <v>381</v>
      </c>
      <c r="D351" s="111">
        <v>1</v>
      </c>
      <c r="E351" s="14"/>
      <c r="F351" s="14"/>
      <c r="G351" s="6" t="s">
        <v>210</v>
      </c>
      <c r="H351" s="117">
        <v>17790</v>
      </c>
      <c r="I351" s="7">
        <v>23210</v>
      </c>
      <c r="J351" s="8">
        <f t="shared" si="5"/>
        <v>1.3</v>
      </c>
      <c r="K351" s="132"/>
      <c r="L351" s="132"/>
    </row>
    <row r="352" spans="1:12" x14ac:dyDescent="0.25">
      <c r="A352" s="4">
        <v>348</v>
      </c>
      <c r="B352" s="82">
        <f>IF(C352&lt;&gt;C351,MAX(B$4:B351)+1,B351)</f>
        <v>323</v>
      </c>
      <c r="C352" s="16" t="s">
        <v>382</v>
      </c>
      <c r="D352" s="111">
        <v>1</v>
      </c>
      <c r="E352" s="14"/>
      <c r="F352" s="14"/>
      <c r="G352" s="6" t="s">
        <v>210</v>
      </c>
      <c r="H352" s="117">
        <v>17790</v>
      </c>
      <c r="I352" s="7">
        <v>23210</v>
      </c>
      <c r="J352" s="8">
        <f t="shared" si="5"/>
        <v>1.3</v>
      </c>
      <c r="K352" s="132"/>
      <c r="L352" s="132"/>
    </row>
    <row r="353" spans="1:12" x14ac:dyDescent="0.25">
      <c r="A353" s="4">
        <v>349</v>
      </c>
      <c r="B353" s="82">
        <f>IF(C353&lt;&gt;C352,MAX(B$4:B352)+1,B352)</f>
        <v>324</v>
      </c>
      <c r="C353" s="16" t="s">
        <v>383</v>
      </c>
      <c r="D353" s="111">
        <v>1</v>
      </c>
      <c r="E353" s="14"/>
      <c r="F353" s="14"/>
      <c r="G353" s="6" t="s">
        <v>23</v>
      </c>
      <c r="H353" s="117">
        <v>53090</v>
      </c>
      <c r="I353" s="7">
        <v>54790</v>
      </c>
      <c r="J353" s="8">
        <f t="shared" si="5"/>
        <v>1.03</v>
      </c>
      <c r="K353" s="132"/>
      <c r="L353" s="132"/>
    </row>
    <row r="354" spans="1:12" x14ac:dyDescent="0.25">
      <c r="A354" s="4">
        <v>350</v>
      </c>
      <c r="B354" s="82">
        <f>IF(C354&lt;&gt;C353,MAX(B$4:B353)+1,B353)</f>
        <v>325</v>
      </c>
      <c r="C354" s="48" t="s">
        <v>384</v>
      </c>
      <c r="D354" s="111">
        <v>2</v>
      </c>
      <c r="E354" s="14" t="s">
        <v>208</v>
      </c>
      <c r="F354" s="14" t="s">
        <v>385</v>
      </c>
      <c r="G354" s="6" t="s">
        <v>202</v>
      </c>
      <c r="H354" s="117">
        <v>34080</v>
      </c>
      <c r="I354" s="7">
        <v>42450</v>
      </c>
      <c r="J354" s="8">
        <f t="shared" si="5"/>
        <v>1.25</v>
      </c>
      <c r="K354" s="132"/>
      <c r="L354" s="132"/>
    </row>
    <row r="355" spans="1:12" x14ac:dyDescent="0.25">
      <c r="A355" s="4">
        <v>351</v>
      </c>
      <c r="B355" s="82">
        <f>IF(C355&lt;&gt;C354,MAX(B$4:B354)+1,B354)</f>
        <v>325</v>
      </c>
      <c r="C355" s="48" t="s">
        <v>384</v>
      </c>
      <c r="D355" s="111">
        <v>2</v>
      </c>
      <c r="E355" s="14" t="s">
        <v>385</v>
      </c>
      <c r="F355" s="14" t="s">
        <v>165</v>
      </c>
      <c r="G355" s="6" t="s">
        <v>202</v>
      </c>
      <c r="H355" s="117">
        <v>21900</v>
      </c>
      <c r="I355" s="7">
        <v>26820</v>
      </c>
      <c r="J355" s="8">
        <f t="shared" si="5"/>
        <v>1.22</v>
      </c>
      <c r="K355" s="132"/>
      <c r="L355" s="132"/>
    </row>
    <row r="356" spans="1:12" x14ac:dyDescent="0.25">
      <c r="A356" s="4">
        <v>352</v>
      </c>
      <c r="B356" s="82">
        <f>IF(C356&lt;&gt;C355,MAX(B$4:B355)+1,B355)</f>
        <v>326</v>
      </c>
      <c r="C356" s="48" t="s">
        <v>386</v>
      </c>
      <c r="D356" s="111">
        <v>2</v>
      </c>
      <c r="E356" s="14" t="s">
        <v>387</v>
      </c>
      <c r="F356" s="14" t="s">
        <v>388</v>
      </c>
      <c r="G356" s="6" t="s">
        <v>301</v>
      </c>
      <c r="H356" s="117">
        <v>62990</v>
      </c>
      <c r="I356" s="7">
        <v>68260</v>
      </c>
      <c r="J356" s="8">
        <f t="shared" si="5"/>
        <v>1.08</v>
      </c>
      <c r="K356" s="132"/>
      <c r="L356" s="132"/>
    </row>
    <row r="357" spans="1:12" x14ac:dyDescent="0.25">
      <c r="A357" s="4">
        <v>353</v>
      </c>
      <c r="B357" s="82">
        <f>IF(C357&lt;&gt;C356,MAX(B$4:B356)+1,B356)</f>
        <v>326</v>
      </c>
      <c r="C357" s="48" t="s">
        <v>386</v>
      </c>
      <c r="D357" s="111">
        <v>2</v>
      </c>
      <c r="E357" s="14" t="s">
        <v>388</v>
      </c>
      <c r="F357" s="14" t="s">
        <v>165</v>
      </c>
      <c r="G357" s="6" t="s">
        <v>301</v>
      </c>
      <c r="H357" s="117">
        <v>50730</v>
      </c>
      <c r="I357" s="7">
        <v>55550</v>
      </c>
      <c r="J357" s="8">
        <f t="shared" si="5"/>
        <v>1.1000000000000001</v>
      </c>
      <c r="K357" s="132"/>
      <c r="L357" s="132"/>
    </row>
    <row r="358" spans="1:12" x14ac:dyDescent="0.25">
      <c r="A358" s="4">
        <v>354</v>
      </c>
      <c r="B358" s="82">
        <f>IF(C358&lt;&gt;C357,MAX(B$4:B357)+1,B357)</f>
        <v>327</v>
      </c>
      <c r="C358" s="16" t="s">
        <v>389</v>
      </c>
      <c r="D358" s="111">
        <v>1</v>
      </c>
      <c r="E358" s="14"/>
      <c r="F358" s="14"/>
      <c r="G358" s="6" t="s">
        <v>19</v>
      </c>
      <c r="H358" s="117">
        <v>25810</v>
      </c>
      <c r="I358" s="7">
        <v>35100</v>
      </c>
      <c r="J358" s="8">
        <f t="shared" si="5"/>
        <v>1.36</v>
      </c>
      <c r="K358" s="132"/>
      <c r="L358" s="132"/>
    </row>
    <row r="359" spans="1:12" x14ac:dyDescent="0.25">
      <c r="A359" s="4">
        <v>355</v>
      </c>
      <c r="B359" s="82">
        <f>IF(C359&lt;&gt;C358,MAX(B$4:B358)+1,B358)</f>
        <v>328</v>
      </c>
      <c r="C359" s="16" t="s">
        <v>390</v>
      </c>
      <c r="D359" s="111">
        <v>1</v>
      </c>
      <c r="E359" s="14"/>
      <c r="F359" s="14"/>
      <c r="G359" s="6" t="s">
        <v>14</v>
      </c>
      <c r="H359" s="117">
        <v>31290</v>
      </c>
      <c r="I359" s="7">
        <v>32770</v>
      </c>
      <c r="J359" s="8">
        <f t="shared" si="5"/>
        <v>1.05</v>
      </c>
      <c r="K359" s="132"/>
      <c r="L359" s="132"/>
    </row>
    <row r="360" spans="1:12" x14ac:dyDescent="0.25">
      <c r="A360" s="4">
        <v>356</v>
      </c>
      <c r="B360" s="82">
        <f>IF(C360&lt;&gt;C359,MAX(B$4:B359)+1,B359)</f>
        <v>329</v>
      </c>
      <c r="C360" s="16" t="s">
        <v>391</v>
      </c>
      <c r="D360" s="111">
        <v>1</v>
      </c>
      <c r="E360" s="14"/>
      <c r="F360" s="14"/>
      <c r="G360" s="6" t="s">
        <v>14</v>
      </c>
      <c r="H360" s="117">
        <v>31290</v>
      </c>
      <c r="I360" s="7">
        <v>35890</v>
      </c>
      <c r="J360" s="8">
        <f t="shared" si="5"/>
        <v>1.1499999999999999</v>
      </c>
      <c r="K360" s="132"/>
      <c r="L360" s="132"/>
    </row>
    <row r="361" spans="1:12" x14ac:dyDescent="0.25">
      <c r="A361" s="4">
        <v>357</v>
      </c>
      <c r="B361" s="82">
        <f>IF(C361&lt;&gt;C360,MAX(B$4:B360)+1,B360)</f>
        <v>330</v>
      </c>
      <c r="C361" s="16" t="s">
        <v>392</v>
      </c>
      <c r="D361" s="111">
        <v>1</v>
      </c>
      <c r="E361" s="14"/>
      <c r="F361" s="14"/>
      <c r="G361" s="6" t="s">
        <v>14</v>
      </c>
      <c r="H361" s="117">
        <v>31190</v>
      </c>
      <c r="I361" s="7">
        <v>33840</v>
      </c>
      <c r="J361" s="8">
        <f t="shared" si="5"/>
        <v>1.08</v>
      </c>
      <c r="K361" s="132"/>
      <c r="L361" s="132"/>
    </row>
    <row r="362" spans="1:12" x14ac:dyDescent="0.25">
      <c r="A362" s="4">
        <v>358</v>
      </c>
      <c r="B362" s="82">
        <f>IF(C362&lt;&gt;C361,MAX(B$4:B361)+1,B361)</f>
        <v>331</v>
      </c>
      <c r="C362" s="16" t="s">
        <v>393</v>
      </c>
      <c r="D362" s="111">
        <v>1</v>
      </c>
      <c r="E362" s="14"/>
      <c r="F362" s="14"/>
      <c r="G362" s="6" t="s">
        <v>14</v>
      </c>
      <c r="H362" s="117">
        <v>31290</v>
      </c>
      <c r="I362" s="7">
        <v>32770</v>
      </c>
      <c r="J362" s="8">
        <f t="shared" si="5"/>
        <v>1.05</v>
      </c>
      <c r="K362" s="132"/>
      <c r="L362" s="132"/>
    </row>
    <row r="363" spans="1:12" x14ac:dyDescent="0.25">
      <c r="A363" s="4">
        <v>359</v>
      </c>
      <c r="B363" s="82">
        <f>IF(C363&lt;&gt;C362,MAX(B$4:B362)+1,B362)</f>
        <v>332</v>
      </c>
      <c r="C363" s="16" t="s">
        <v>394</v>
      </c>
      <c r="D363" s="111">
        <v>1</v>
      </c>
      <c r="E363" s="14"/>
      <c r="F363" s="14"/>
      <c r="G363" s="6" t="s">
        <v>14</v>
      </c>
      <c r="H363" s="117">
        <v>31290</v>
      </c>
      <c r="I363" s="7">
        <v>32770</v>
      </c>
      <c r="J363" s="8">
        <f t="shared" si="5"/>
        <v>1.05</v>
      </c>
      <c r="K363" s="132"/>
      <c r="L363" s="132"/>
    </row>
    <row r="364" spans="1:12" x14ac:dyDescent="0.25">
      <c r="A364" s="4">
        <v>360</v>
      </c>
      <c r="B364" s="82">
        <f>IF(C364&lt;&gt;C363,MAX(B$4:B363)+1,B363)</f>
        <v>333</v>
      </c>
      <c r="C364" s="16" t="s">
        <v>395</v>
      </c>
      <c r="D364" s="111">
        <v>1</v>
      </c>
      <c r="E364" s="14"/>
      <c r="F364" s="14"/>
      <c r="G364" s="6" t="s">
        <v>14</v>
      </c>
      <c r="H364" s="117">
        <v>31290</v>
      </c>
      <c r="I364" s="7">
        <v>32770</v>
      </c>
      <c r="J364" s="8">
        <f t="shared" si="5"/>
        <v>1.05</v>
      </c>
      <c r="K364" s="132"/>
      <c r="L364" s="132"/>
    </row>
    <row r="365" spans="1:12" x14ac:dyDescent="0.25">
      <c r="A365" s="4">
        <v>361</v>
      </c>
      <c r="B365" s="82">
        <f>IF(C365&lt;&gt;C364,MAX(B$4:B364)+1,B364)</f>
        <v>334</v>
      </c>
      <c r="C365" s="48" t="s">
        <v>396</v>
      </c>
      <c r="D365" s="111">
        <v>2</v>
      </c>
      <c r="E365" s="18" t="s">
        <v>63</v>
      </c>
      <c r="F365" s="18"/>
      <c r="G365" s="6" t="s">
        <v>14</v>
      </c>
      <c r="H365" s="117">
        <v>25610</v>
      </c>
      <c r="I365" s="7">
        <v>26690</v>
      </c>
      <c r="J365" s="8">
        <f t="shared" si="5"/>
        <v>1.04</v>
      </c>
      <c r="K365" s="132"/>
      <c r="L365" s="132"/>
    </row>
    <row r="366" spans="1:12" x14ac:dyDescent="0.25">
      <c r="A366" s="4">
        <v>362</v>
      </c>
      <c r="B366" s="82">
        <f>IF(C366&lt;&gt;C365,MAX(B$4:B365)+1,B365)</f>
        <v>334</v>
      </c>
      <c r="C366" s="48" t="s">
        <v>396</v>
      </c>
      <c r="D366" s="111">
        <v>2</v>
      </c>
      <c r="E366" s="18" t="s">
        <v>172</v>
      </c>
      <c r="F366" s="18"/>
      <c r="G366" s="6" t="s">
        <v>14</v>
      </c>
      <c r="H366" s="117">
        <v>28410</v>
      </c>
      <c r="I366" s="7">
        <v>29240</v>
      </c>
      <c r="J366" s="8">
        <f t="shared" si="5"/>
        <v>1.03</v>
      </c>
      <c r="K366" s="132"/>
      <c r="L366" s="132"/>
    </row>
    <row r="367" spans="1:12" x14ac:dyDescent="0.25">
      <c r="A367" s="4">
        <v>363</v>
      </c>
      <c r="B367" s="82">
        <f>IF(C367&lt;&gt;C366,MAX(B$4:B366)+1,B366)</f>
        <v>335</v>
      </c>
      <c r="C367" s="16" t="s">
        <v>397</v>
      </c>
      <c r="D367" s="111">
        <v>1</v>
      </c>
      <c r="E367" s="14"/>
      <c r="F367" s="14"/>
      <c r="G367" s="6" t="s">
        <v>26</v>
      </c>
      <c r="H367" s="117">
        <v>16850</v>
      </c>
      <c r="I367" s="7">
        <v>22610</v>
      </c>
      <c r="J367" s="8">
        <f t="shared" si="5"/>
        <v>1.34</v>
      </c>
      <c r="K367" s="132"/>
      <c r="L367" s="132"/>
    </row>
    <row r="368" spans="1:12" x14ac:dyDescent="0.25">
      <c r="A368" s="4">
        <v>364</v>
      </c>
      <c r="B368" s="82">
        <f>IF(C368&lt;&gt;C367,MAX(B$4:B367)+1,B367)</f>
        <v>336</v>
      </c>
      <c r="C368" s="16" t="s">
        <v>398</v>
      </c>
      <c r="D368" s="111">
        <v>1</v>
      </c>
      <c r="E368" s="14"/>
      <c r="F368" s="14"/>
      <c r="G368" s="6" t="s">
        <v>93</v>
      </c>
      <c r="H368" s="117">
        <v>17470</v>
      </c>
      <c r="I368" s="7">
        <v>21380</v>
      </c>
      <c r="J368" s="8">
        <f t="shared" si="5"/>
        <v>1.22</v>
      </c>
      <c r="K368" s="132"/>
      <c r="L368" s="132"/>
    </row>
    <row r="369" spans="1:12" s="21" customFormat="1" x14ac:dyDescent="0.25">
      <c r="A369" s="20">
        <v>365</v>
      </c>
      <c r="B369" s="82">
        <f>IF(C369&lt;&gt;C368,MAX(B$4:B368)+1,B368)</f>
        <v>337</v>
      </c>
      <c r="C369" s="16" t="s">
        <v>399</v>
      </c>
      <c r="D369" s="111">
        <v>1</v>
      </c>
      <c r="E369" s="14"/>
      <c r="F369" s="14"/>
      <c r="G369" s="6" t="s">
        <v>93</v>
      </c>
      <c r="H369" s="117">
        <v>17470</v>
      </c>
      <c r="I369" s="7">
        <v>22520</v>
      </c>
      <c r="J369" s="8">
        <f t="shared" si="5"/>
        <v>1.29</v>
      </c>
      <c r="K369" s="132"/>
      <c r="L369" s="132"/>
    </row>
    <row r="370" spans="1:12" x14ac:dyDescent="0.25">
      <c r="A370" s="4">
        <v>366</v>
      </c>
      <c r="B370" s="82">
        <f>IF(C370&lt;&gt;C369,MAX(B$4:B369)+1,B369)</f>
        <v>338</v>
      </c>
      <c r="C370" s="16" t="s">
        <v>400</v>
      </c>
      <c r="D370" s="111">
        <v>1</v>
      </c>
      <c r="E370" s="14"/>
      <c r="F370" s="14"/>
      <c r="G370" s="6" t="s">
        <v>93</v>
      </c>
      <c r="H370" s="117">
        <v>17470</v>
      </c>
      <c r="I370" s="7">
        <v>21380</v>
      </c>
      <c r="J370" s="8">
        <f t="shared" si="5"/>
        <v>1.22</v>
      </c>
      <c r="K370" s="132"/>
      <c r="L370" s="132"/>
    </row>
    <row r="371" spans="1:12" x14ac:dyDescent="0.25">
      <c r="A371" s="4">
        <v>367</v>
      </c>
      <c r="B371" s="82">
        <f>IF(C371&lt;&gt;C370,MAX(B$4:B370)+1,B370)</f>
        <v>339</v>
      </c>
      <c r="C371" s="16" t="s">
        <v>401</v>
      </c>
      <c r="D371" s="111">
        <v>1</v>
      </c>
      <c r="E371" s="14"/>
      <c r="F371" s="14"/>
      <c r="G371" s="6" t="s">
        <v>93</v>
      </c>
      <c r="H371" s="117">
        <v>20230</v>
      </c>
      <c r="I371" s="7">
        <v>24700</v>
      </c>
      <c r="J371" s="8">
        <f t="shared" si="5"/>
        <v>1.22</v>
      </c>
      <c r="K371" s="132"/>
      <c r="L371" s="132"/>
    </row>
    <row r="372" spans="1:12" x14ac:dyDescent="0.25">
      <c r="A372" s="4">
        <v>368</v>
      </c>
      <c r="B372" s="82">
        <f>IF(C372&lt;&gt;C371,MAX(B$4:B371)+1,B371)</f>
        <v>340</v>
      </c>
      <c r="C372" s="16" t="s">
        <v>402</v>
      </c>
      <c r="D372" s="111">
        <v>1</v>
      </c>
      <c r="E372" s="14"/>
      <c r="F372" s="14"/>
      <c r="G372" s="6" t="s">
        <v>93</v>
      </c>
      <c r="H372" s="117">
        <v>17470</v>
      </c>
      <c r="I372" s="7">
        <v>21380</v>
      </c>
      <c r="J372" s="8">
        <f t="shared" si="5"/>
        <v>1.22</v>
      </c>
      <c r="K372" s="132"/>
      <c r="L372" s="132"/>
    </row>
    <row r="373" spans="1:12" x14ac:dyDescent="0.25">
      <c r="A373" s="4">
        <v>369</v>
      </c>
      <c r="B373" s="82">
        <f>IF(C373&lt;&gt;C372,MAX(B$4:B372)+1,B372)</f>
        <v>341</v>
      </c>
      <c r="C373" s="16" t="s">
        <v>403</v>
      </c>
      <c r="D373" s="111">
        <v>1</v>
      </c>
      <c r="E373" s="14"/>
      <c r="F373" s="14"/>
      <c r="G373" s="6" t="s">
        <v>93</v>
      </c>
      <c r="H373" s="117">
        <v>17470</v>
      </c>
      <c r="I373" s="7">
        <v>21380</v>
      </c>
      <c r="J373" s="8">
        <f t="shared" si="5"/>
        <v>1.22</v>
      </c>
      <c r="K373" s="132"/>
      <c r="L373" s="132"/>
    </row>
    <row r="374" spans="1:12" x14ac:dyDescent="0.25">
      <c r="A374" s="4">
        <v>370</v>
      </c>
      <c r="B374" s="82">
        <f>IF(C374&lt;&gt;C373,MAX(B$4:B373)+1,B373)</f>
        <v>342</v>
      </c>
      <c r="C374" s="16" t="s">
        <v>404</v>
      </c>
      <c r="D374" s="111">
        <v>1</v>
      </c>
      <c r="E374" s="14"/>
      <c r="F374" s="14"/>
      <c r="G374" s="6" t="s">
        <v>93</v>
      </c>
      <c r="H374" s="117">
        <v>17470</v>
      </c>
      <c r="I374" s="7">
        <v>21380</v>
      </c>
      <c r="J374" s="8">
        <f t="shared" si="5"/>
        <v>1.22</v>
      </c>
      <c r="K374" s="132"/>
      <c r="L374" s="132"/>
    </row>
    <row r="375" spans="1:12" x14ac:dyDescent="0.25">
      <c r="A375" s="4">
        <v>371</v>
      </c>
      <c r="B375" s="82">
        <f>IF(C375&lt;&gt;C374,MAX(B$4:B374)+1,B374)</f>
        <v>343</v>
      </c>
      <c r="C375" s="16" t="s">
        <v>405</v>
      </c>
      <c r="D375" s="111">
        <v>1</v>
      </c>
      <c r="E375" s="14"/>
      <c r="F375" s="14"/>
      <c r="G375" s="6" t="s">
        <v>93</v>
      </c>
      <c r="H375" s="117">
        <v>17040</v>
      </c>
      <c r="I375" s="7">
        <v>19180</v>
      </c>
      <c r="J375" s="8">
        <f t="shared" si="5"/>
        <v>1.1299999999999999</v>
      </c>
      <c r="K375" s="132"/>
      <c r="L375" s="132"/>
    </row>
    <row r="376" spans="1:12" x14ac:dyDescent="0.25">
      <c r="A376" s="4">
        <v>372</v>
      </c>
      <c r="B376" s="82">
        <f>IF(C376&lt;&gt;C375,MAX(B$4:B375)+1,B375)</f>
        <v>344</v>
      </c>
      <c r="C376" s="16" t="s">
        <v>406</v>
      </c>
      <c r="D376" s="111">
        <v>1</v>
      </c>
      <c r="E376" s="14"/>
      <c r="F376" s="14"/>
      <c r="G376" s="6" t="s">
        <v>93</v>
      </c>
      <c r="H376" s="117">
        <v>17760</v>
      </c>
      <c r="I376" s="7">
        <v>21640</v>
      </c>
      <c r="J376" s="8">
        <f t="shared" si="5"/>
        <v>1.22</v>
      </c>
      <c r="K376" s="132"/>
      <c r="L376" s="132"/>
    </row>
    <row r="377" spans="1:12" x14ac:dyDescent="0.25">
      <c r="A377" s="4">
        <v>373</v>
      </c>
      <c r="B377" s="82">
        <f>IF(C377&lt;&gt;C376,MAX(B$4:B376)+1,B376)</f>
        <v>345</v>
      </c>
      <c r="C377" s="16" t="s">
        <v>407</v>
      </c>
      <c r="D377" s="111">
        <v>1</v>
      </c>
      <c r="E377" s="14"/>
      <c r="F377" s="14"/>
      <c r="G377" s="6" t="s">
        <v>93</v>
      </c>
      <c r="H377" s="117">
        <v>28770</v>
      </c>
      <c r="I377" s="7">
        <v>34980</v>
      </c>
      <c r="J377" s="8">
        <f t="shared" si="5"/>
        <v>1.22</v>
      </c>
      <c r="K377" s="132"/>
      <c r="L377" s="132"/>
    </row>
    <row r="378" spans="1:12" x14ac:dyDescent="0.25">
      <c r="A378" s="4">
        <v>374</v>
      </c>
      <c r="B378" s="82">
        <f>IF(C378&lt;&gt;C377,MAX(B$4:B377)+1,B377)</f>
        <v>346</v>
      </c>
      <c r="C378" s="16" t="s">
        <v>408</v>
      </c>
      <c r="D378" s="111">
        <v>1</v>
      </c>
      <c r="E378" s="14"/>
      <c r="F378" s="14"/>
      <c r="G378" s="6" t="s">
        <v>93</v>
      </c>
      <c r="H378" s="117">
        <v>21480</v>
      </c>
      <c r="I378" s="7">
        <v>26230</v>
      </c>
      <c r="J378" s="8">
        <f t="shared" si="5"/>
        <v>1.22</v>
      </c>
      <c r="K378" s="132"/>
      <c r="L378" s="132"/>
    </row>
    <row r="379" spans="1:12" x14ac:dyDescent="0.25">
      <c r="A379" s="4">
        <v>375</v>
      </c>
      <c r="B379" s="82">
        <f>IF(C379&lt;&gt;C378,MAX(B$4:B378)+1,B378)</f>
        <v>347</v>
      </c>
      <c r="C379" s="16" t="s">
        <v>409</v>
      </c>
      <c r="D379" s="111">
        <v>1</v>
      </c>
      <c r="E379" s="14"/>
      <c r="F379" s="14"/>
      <c r="G379" s="6" t="s">
        <v>93</v>
      </c>
      <c r="H379" s="117">
        <v>21480</v>
      </c>
      <c r="I379" s="7">
        <v>27270</v>
      </c>
      <c r="J379" s="8">
        <f t="shared" si="5"/>
        <v>1.27</v>
      </c>
      <c r="K379" s="132"/>
      <c r="L379" s="132"/>
    </row>
    <row r="380" spans="1:12" x14ac:dyDescent="0.25">
      <c r="A380" s="4">
        <v>376</v>
      </c>
      <c r="B380" s="82">
        <f>IF(C380&lt;&gt;C379,MAX(B$4:B379)+1,B379)</f>
        <v>348</v>
      </c>
      <c r="C380" s="16" t="s">
        <v>410</v>
      </c>
      <c r="D380" s="111">
        <v>1</v>
      </c>
      <c r="E380" s="14"/>
      <c r="F380" s="14"/>
      <c r="G380" s="6" t="s">
        <v>93</v>
      </c>
      <c r="H380" s="117">
        <v>19000</v>
      </c>
      <c r="I380" s="7">
        <v>21120</v>
      </c>
      <c r="J380" s="8">
        <f t="shared" si="5"/>
        <v>1.1100000000000001</v>
      </c>
      <c r="K380" s="132"/>
      <c r="L380" s="132"/>
    </row>
    <row r="381" spans="1:12" x14ac:dyDescent="0.25">
      <c r="A381" s="4">
        <v>377</v>
      </c>
      <c r="B381" s="82">
        <f>IF(C381&lt;&gt;C380,MAX(B$4:B380)+1,B380)</f>
        <v>349</v>
      </c>
      <c r="C381" s="16" t="s">
        <v>411</v>
      </c>
      <c r="D381" s="111">
        <v>1</v>
      </c>
      <c r="E381" s="14"/>
      <c r="F381" s="14"/>
      <c r="G381" s="6" t="s">
        <v>93</v>
      </c>
      <c r="H381" s="117">
        <v>19080</v>
      </c>
      <c r="I381" s="7">
        <v>23280</v>
      </c>
      <c r="J381" s="8">
        <f t="shared" si="5"/>
        <v>1.22</v>
      </c>
      <c r="K381" s="132"/>
      <c r="L381" s="132"/>
    </row>
    <row r="382" spans="1:12" x14ac:dyDescent="0.25">
      <c r="A382" s="4">
        <v>378</v>
      </c>
      <c r="B382" s="82">
        <f>IF(C382&lt;&gt;C381,MAX(B$4:B381)+1,B381)</f>
        <v>350</v>
      </c>
      <c r="C382" s="16" t="s">
        <v>412</v>
      </c>
      <c r="D382" s="111">
        <v>1</v>
      </c>
      <c r="E382" s="14"/>
      <c r="F382" s="14"/>
      <c r="G382" s="6" t="s">
        <v>93</v>
      </c>
      <c r="H382" s="117">
        <v>26140</v>
      </c>
      <c r="I382" s="7">
        <v>31840</v>
      </c>
      <c r="J382" s="8">
        <f t="shared" si="5"/>
        <v>1.22</v>
      </c>
      <c r="K382" s="132"/>
      <c r="L382" s="132"/>
    </row>
    <row r="383" spans="1:12" x14ac:dyDescent="0.25">
      <c r="A383" s="4">
        <v>379</v>
      </c>
      <c r="B383" s="82">
        <f>IF(C383&lt;&gt;C382,MAX(B$4:B382)+1,B382)</f>
        <v>351</v>
      </c>
      <c r="C383" s="16" t="s">
        <v>413</v>
      </c>
      <c r="D383" s="111">
        <v>1</v>
      </c>
      <c r="E383" s="14" t="s">
        <v>414</v>
      </c>
      <c r="F383" s="14" t="s">
        <v>415</v>
      </c>
      <c r="G383" s="6" t="s">
        <v>26</v>
      </c>
      <c r="H383" s="117">
        <v>9890</v>
      </c>
      <c r="I383" s="7">
        <v>13810</v>
      </c>
      <c r="J383" s="8">
        <f t="shared" si="5"/>
        <v>1.4</v>
      </c>
      <c r="K383" s="132"/>
      <c r="L383" s="132"/>
    </row>
    <row r="384" spans="1:12" x14ac:dyDescent="0.25">
      <c r="A384" s="4">
        <v>380</v>
      </c>
      <c r="B384" s="82">
        <f>IF(C384&lt;&gt;C383,MAX(B$4:B383)+1,B383)</f>
        <v>352</v>
      </c>
      <c r="C384" s="16" t="s">
        <v>416</v>
      </c>
      <c r="D384" s="111">
        <v>1</v>
      </c>
      <c r="E384" s="14"/>
      <c r="F384" s="14"/>
      <c r="G384" s="6" t="s">
        <v>14</v>
      </c>
      <c r="H384" s="117">
        <v>66990</v>
      </c>
      <c r="I384" s="7">
        <v>70520</v>
      </c>
      <c r="J384" s="8">
        <f t="shared" si="5"/>
        <v>1.05</v>
      </c>
      <c r="K384" s="132"/>
      <c r="L384" s="132"/>
    </row>
    <row r="385" spans="1:12" x14ac:dyDescent="0.25">
      <c r="A385" s="4">
        <v>381</v>
      </c>
      <c r="B385" s="82">
        <f>IF(C385&lt;&gt;C384,MAX(B$4:B384)+1,B384)</f>
        <v>353</v>
      </c>
      <c r="C385" s="16" t="s">
        <v>417</v>
      </c>
      <c r="D385" s="111">
        <v>1</v>
      </c>
      <c r="E385" s="14"/>
      <c r="F385" s="14"/>
      <c r="G385" s="6" t="s">
        <v>14</v>
      </c>
      <c r="H385" s="117">
        <v>60980</v>
      </c>
      <c r="I385" s="7">
        <v>64420</v>
      </c>
      <c r="J385" s="8">
        <f t="shared" si="5"/>
        <v>1.06</v>
      </c>
      <c r="K385" s="132"/>
      <c r="L385" s="132"/>
    </row>
    <row r="386" spans="1:12" x14ac:dyDescent="0.25">
      <c r="A386" s="4">
        <v>382</v>
      </c>
      <c r="B386" s="82">
        <f>IF(C386&lt;&gt;C385,MAX(B$4:B385)+1,B385)</f>
        <v>354</v>
      </c>
      <c r="C386" s="16" t="s">
        <v>418</v>
      </c>
      <c r="D386" s="111">
        <v>1</v>
      </c>
      <c r="E386" s="14"/>
      <c r="F386" s="14"/>
      <c r="G386" s="6" t="s">
        <v>14</v>
      </c>
      <c r="H386" s="117">
        <v>63400</v>
      </c>
      <c r="I386" s="7">
        <v>63400</v>
      </c>
      <c r="J386" s="8">
        <f t="shared" si="5"/>
        <v>1</v>
      </c>
      <c r="K386" s="132"/>
      <c r="L386" s="132"/>
    </row>
    <row r="387" spans="1:12" x14ac:dyDescent="0.25">
      <c r="A387" s="4">
        <v>383</v>
      </c>
      <c r="B387" s="82">
        <f>IF(C387&lt;&gt;C386,MAX(B$4:B386)+1,B386)</f>
        <v>355</v>
      </c>
      <c r="C387" s="16" t="s">
        <v>419</v>
      </c>
      <c r="D387" s="111">
        <v>1</v>
      </c>
      <c r="E387" s="14"/>
      <c r="F387" s="14"/>
      <c r="G387" s="6" t="s">
        <v>23</v>
      </c>
      <c r="H387" s="117">
        <v>166280</v>
      </c>
      <c r="I387" s="7">
        <v>176050</v>
      </c>
      <c r="J387" s="8">
        <f t="shared" si="5"/>
        <v>1.06</v>
      </c>
      <c r="K387" s="132"/>
      <c r="L387" s="132"/>
    </row>
    <row r="388" spans="1:12" x14ac:dyDescent="0.25">
      <c r="A388" s="4">
        <v>384</v>
      </c>
      <c r="B388" s="82">
        <f>IF(C388&lt;&gt;C387,MAX(B$4:B387)+1,B387)</f>
        <v>356</v>
      </c>
      <c r="C388" s="16" t="s">
        <v>420</v>
      </c>
      <c r="D388" s="111">
        <v>1</v>
      </c>
      <c r="E388" s="14"/>
      <c r="F388" s="14"/>
      <c r="G388" s="6" t="s">
        <v>14</v>
      </c>
      <c r="H388" s="117">
        <v>166280</v>
      </c>
      <c r="I388" s="7">
        <v>176050</v>
      </c>
      <c r="J388" s="8">
        <f t="shared" si="5"/>
        <v>1.06</v>
      </c>
      <c r="K388" s="132"/>
      <c r="L388" s="132"/>
    </row>
    <row r="389" spans="1:12" x14ac:dyDescent="0.25">
      <c r="A389" s="4">
        <v>385</v>
      </c>
      <c r="B389" s="82">
        <f>IF(C389&lt;&gt;C388,MAX(B$4:B388)+1,B388)</f>
        <v>357</v>
      </c>
      <c r="C389" s="48" t="s">
        <v>421</v>
      </c>
      <c r="D389" s="111">
        <v>2</v>
      </c>
      <c r="E389" s="14" t="s">
        <v>10</v>
      </c>
      <c r="F389" s="14" t="s">
        <v>422</v>
      </c>
      <c r="G389" s="6" t="s">
        <v>14</v>
      </c>
      <c r="H389" s="117">
        <v>99230</v>
      </c>
      <c r="I389" s="7">
        <v>104660</v>
      </c>
      <c r="J389" s="8">
        <f t="shared" si="5"/>
        <v>1.05</v>
      </c>
      <c r="K389" s="132"/>
      <c r="L389" s="132"/>
    </row>
    <row r="390" spans="1:12" x14ac:dyDescent="0.25">
      <c r="A390" s="4">
        <v>386</v>
      </c>
      <c r="B390" s="82">
        <f>IF(C390&lt;&gt;C389,MAX(B$4:B389)+1,B389)</f>
        <v>357</v>
      </c>
      <c r="C390" s="48" t="s">
        <v>421</v>
      </c>
      <c r="D390" s="111">
        <v>2</v>
      </c>
      <c r="E390" s="14" t="s">
        <v>422</v>
      </c>
      <c r="F390" s="14" t="s">
        <v>257</v>
      </c>
      <c r="G390" s="6" t="s">
        <v>14</v>
      </c>
      <c r="H390" s="117">
        <v>167000</v>
      </c>
      <c r="I390" s="7">
        <v>176050</v>
      </c>
      <c r="J390" s="8">
        <f t="shared" ref="J390:J453" si="6">ROUND(I390/H390,2)</f>
        <v>1.05</v>
      </c>
      <c r="K390" s="132"/>
      <c r="L390" s="132"/>
    </row>
    <row r="391" spans="1:12" x14ac:dyDescent="0.25">
      <c r="A391" s="4">
        <v>387</v>
      </c>
      <c r="B391" s="82">
        <f>IF(C391&lt;&gt;C390,MAX(B$4:B390)+1,B390)</f>
        <v>358</v>
      </c>
      <c r="C391" s="16" t="s">
        <v>423</v>
      </c>
      <c r="D391" s="111">
        <v>1</v>
      </c>
      <c r="E391" s="14"/>
      <c r="F391" s="14"/>
      <c r="G391" s="6" t="s">
        <v>14</v>
      </c>
      <c r="H391" s="117">
        <v>127810</v>
      </c>
      <c r="I391" s="7">
        <v>135200</v>
      </c>
      <c r="J391" s="8">
        <f t="shared" si="6"/>
        <v>1.06</v>
      </c>
      <c r="K391" s="132"/>
      <c r="L391" s="132"/>
    </row>
    <row r="392" spans="1:12" x14ac:dyDescent="0.25">
      <c r="A392" s="4">
        <v>388</v>
      </c>
      <c r="B392" s="82">
        <f>IF(C392&lt;&gt;C391,MAX(B$4:B391)+1,B391)</f>
        <v>359</v>
      </c>
      <c r="C392" s="16" t="s">
        <v>424</v>
      </c>
      <c r="D392" s="111">
        <v>1</v>
      </c>
      <c r="E392" s="14"/>
      <c r="F392" s="14"/>
      <c r="G392" s="6" t="s">
        <v>14</v>
      </c>
      <c r="H392" s="117">
        <v>153860</v>
      </c>
      <c r="I392" s="7">
        <v>163180</v>
      </c>
      <c r="J392" s="8">
        <f t="shared" si="6"/>
        <v>1.06</v>
      </c>
      <c r="K392" s="132"/>
      <c r="L392" s="132"/>
    </row>
    <row r="393" spans="1:12" x14ac:dyDescent="0.25">
      <c r="A393" s="4">
        <v>389</v>
      </c>
      <c r="B393" s="82">
        <f>IF(C393&lt;&gt;C392,MAX(B$4:B392)+1,B392)</f>
        <v>360</v>
      </c>
      <c r="C393" s="16" t="s">
        <v>425</v>
      </c>
      <c r="D393" s="111">
        <v>1</v>
      </c>
      <c r="E393" s="14"/>
      <c r="F393" s="14"/>
      <c r="G393" s="6" t="s">
        <v>14</v>
      </c>
      <c r="H393" s="117">
        <v>127810</v>
      </c>
      <c r="I393" s="7">
        <v>135200</v>
      </c>
      <c r="J393" s="8">
        <f t="shared" si="6"/>
        <v>1.06</v>
      </c>
      <c r="K393" s="132"/>
      <c r="L393" s="132"/>
    </row>
    <row r="394" spans="1:12" x14ac:dyDescent="0.25">
      <c r="A394" s="4">
        <v>390</v>
      </c>
      <c r="B394" s="82">
        <f>IF(C394&lt;&gt;C393,MAX(B$4:B393)+1,B393)</f>
        <v>361</v>
      </c>
      <c r="C394" s="16" t="s">
        <v>426</v>
      </c>
      <c r="D394" s="111">
        <v>1</v>
      </c>
      <c r="E394" s="14"/>
      <c r="F394" s="14"/>
      <c r="G394" s="6" t="s">
        <v>14</v>
      </c>
      <c r="H394" s="117">
        <v>153860</v>
      </c>
      <c r="I394" s="7">
        <v>163180</v>
      </c>
      <c r="J394" s="8">
        <f t="shared" si="6"/>
        <v>1.06</v>
      </c>
      <c r="K394" s="132"/>
      <c r="L394" s="132"/>
    </row>
    <row r="395" spans="1:12" x14ac:dyDescent="0.25">
      <c r="A395" s="4">
        <v>391</v>
      </c>
      <c r="B395" s="82">
        <f>IF(C395&lt;&gt;C394,MAX(B$4:B394)+1,B394)</f>
        <v>362</v>
      </c>
      <c r="C395" s="16" t="s">
        <v>427</v>
      </c>
      <c r="D395" s="111">
        <v>1</v>
      </c>
      <c r="E395" s="14"/>
      <c r="F395" s="14"/>
      <c r="G395" s="6" t="s">
        <v>93</v>
      </c>
      <c r="H395" s="117">
        <v>18460</v>
      </c>
      <c r="I395" s="7">
        <v>20600</v>
      </c>
      <c r="J395" s="8">
        <f t="shared" si="6"/>
        <v>1.1200000000000001</v>
      </c>
      <c r="K395" s="132"/>
      <c r="L395" s="132"/>
    </row>
    <row r="396" spans="1:12" x14ac:dyDescent="0.25">
      <c r="A396" s="4">
        <v>392</v>
      </c>
      <c r="B396" s="82">
        <f>IF(C396&lt;&gt;C395,MAX(B$4:B395)+1,B395)</f>
        <v>363</v>
      </c>
      <c r="C396" s="16" t="s">
        <v>428</v>
      </c>
      <c r="D396" s="111">
        <v>1</v>
      </c>
      <c r="E396" s="14"/>
      <c r="F396" s="14"/>
      <c r="G396" s="6" t="s">
        <v>93</v>
      </c>
      <c r="H396" s="117">
        <v>16920</v>
      </c>
      <c r="I396" s="7">
        <v>18820</v>
      </c>
      <c r="J396" s="8">
        <f t="shared" si="6"/>
        <v>1.1100000000000001</v>
      </c>
      <c r="K396" s="132"/>
      <c r="L396" s="132"/>
    </row>
    <row r="397" spans="1:12" x14ac:dyDescent="0.25">
      <c r="A397" s="4">
        <v>393</v>
      </c>
      <c r="B397" s="82">
        <f>IF(C397&lt;&gt;C396,MAX(B$4:B396)+1,B396)</f>
        <v>364</v>
      </c>
      <c r="C397" s="16" t="s">
        <v>429</v>
      </c>
      <c r="D397" s="111">
        <v>1</v>
      </c>
      <c r="E397" s="14"/>
      <c r="F397" s="14"/>
      <c r="G397" s="6" t="s">
        <v>93</v>
      </c>
      <c r="H397" s="117">
        <v>16920</v>
      </c>
      <c r="I397" s="7">
        <v>18820</v>
      </c>
      <c r="J397" s="8">
        <f t="shared" si="6"/>
        <v>1.1100000000000001</v>
      </c>
      <c r="K397" s="132"/>
      <c r="L397" s="132"/>
    </row>
    <row r="398" spans="1:12" x14ac:dyDescent="0.25">
      <c r="A398" s="4">
        <v>394</v>
      </c>
      <c r="B398" s="82">
        <f>IF(C398&lt;&gt;C397,MAX(B$4:B397)+1,B397)</f>
        <v>365</v>
      </c>
      <c r="C398" s="16" t="s">
        <v>430</v>
      </c>
      <c r="D398" s="111">
        <v>1</v>
      </c>
      <c r="E398" s="14"/>
      <c r="F398" s="14"/>
      <c r="G398" s="6" t="s">
        <v>93</v>
      </c>
      <c r="H398" s="117">
        <v>10990</v>
      </c>
      <c r="I398" s="7">
        <v>13240</v>
      </c>
      <c r="J398" s="8">
        <f t="shared" si="6"/>
        <v>1.2</v>
      </c>
      <c r="K398" s="132"/>
      <c r="L398" s="132"/>
    </row>
    <row r="399" spans="1:12" x14ac:dyDescent="0.25">
      <c r="A399" s="4">
        <v>395</v>
      </c>
      <c r="B399" s="82">
        <f>IF(C399&lt;&gt;C398,MAX(B$4:B398)+1,B398)</f>
        <v>366</v>
      </c>
      <c r="C399" s="16" t="s">
        <v>431</v>
      </c>
      <c r="D399" s="111">
        <v>1</v>
      </c>
      <c r="E399" s="14"/>
      <c r="F399" s="14"/>
      <c r="G399" s="6" t="s">
        <v>36</v>
      </c>
      <c r="H399" s="117">
        <v>40920</v>
      </c>
      <c r="I399" s="7">
        <v>45060</v>
      </c>
      <c r="J399" s="8">
        <f t="shared" si="6"/>
        <v>1.1000000000000001</v>
      </c>
      <c r="K399" s="132"/>
      <c r="L399" s="132"/>
    </row>
    <row r="400" spans="1:12" x14ac:dyDescent="0.25">
      <c r="A400" s="4">
        <v>396</v>
      </c>
      <c r="B400" s="82">
        <f>IF(C400&lt;&gt;C399,MAX(B$4:B399)+1,B399)</f>
        <v>367</v>
      </c>
      <c r="C400" s="16" t="s">
        <v>432</v>
      </c>
      <c r="D400" s="111">
        <v>1</v>
      </c>
      <c r="E400" s="14"/>
      <c r="F400" s="14"/>
      <c r="G400" s="6" t="s">
        <v>19</v>
      </c>
      <c r="H400" s="118">
        <v>9430</v>
      </c>
      <c r="I400" s="7">
        <v>14660</v>
      </c>
      <c r="J400" s="8">
        <f t="shared" si="6"/>
        <v>1.55</v>
      </c>
      <c r="K400" s="132"/>
      <c r="L400" s="132"/>
    </row>
    <row r="401" spans="1:12" x14ac:dyDescent="0.25">
      <c r="A401" s="4">
        <v>397</v>
      </c>
      <c r="B401" s="82">
        <f>IF(C401&lt;&gt;C400,MAX(B$4:B400)+1,B400)</f>
        <v>368</v>
      </c>
      <c r="C401" s="16" t="s">
        <v>433</v>
      </c>
      <c r="D401" s="111">
        <v>1</v>
      </c>
      <c r="E401" s="14"/>
      <c r="F401" s="14"/>
      <c r="G401" s="6" t="s">
        <v>19</v>
      </c>
      <c r="H401" s="118">
        <v>8510</v>
      </c>
      <c r="I401" s="7">
        <v>13180</v>
      </c>
      <c r="J401" s="8">
        <f t="shared" si="6"/>
        <v>1.55</v>
      </c>
      <c r="K401" s="132"/>
      <c r="L401" s="132"/>
    </row>
    <row r="402" spans="1:12" x14ac:dyDescent="0.25">
      <c r="A402" s="4">
        <v>398</v>
      </c>
      <c r="B402" s="82">
        <f>IF(C402&lt;&gt;C401,MAX(B$4:B401)+1,B401)</f>
        <v>369</v>
      </c>
      <c r="C402" s="16" t="s">
        <v>434</v>
      </c>
      <c r="D402" s="111">
        <v>1</v>
      </c>
      <c r="E402" s="14"/>
      <c r="F402" s="14"/>
      <c r="G402" s="6" t="s">
        <v>19</v>
      </c>
      <c r="H402" s="118">
        <v>8510</v>
      </c>
      <c r="I402" s="7">
        <v>13180</v>
      </c>
      <c r="J402" s="8">
        <f t="shared" si="6"/>
        <v>1.55</v>
      </c>
      <c r="K402" s="132"/>
      <c r="L402" s="132"/>
    </row>
    <row r="403" spans="1:12" x14ac:dyDescent="0.25">
      <c r="A403" s="4">
        <v>399</v>
      </c>
      <c r="B403" s="82">
        <f>IF(C403&lt;&gt;C402,MAX(B$4:B402)+1,B402)</f>
        <v>370</v>
      </c>
      <c r="C403" s="48" t="s">
        <v>435</v>
      </c>
      <c r="D403" s="113">
        <v>2</v>
      </c>
      <c r="E403" s="18" t="s">
        <v>172</v>
      </c>
      <c r="F403" s="18"/>
      <c r="G403" s="6" t="s">
        <v>19</v>
      </c>
      <c r="H403" s="118">
        <v>9430</v>
      </c>
      <c r="I403" s="7">
        <v>14660</v>
      </c>
      <c r="J403" s="8">
        <f t="shared" si="6"/>
        <v>1.55</v>
      </c>
      <c r="K403" s="132"/>
      <c r="L403" s="132"/>
    </row>
    <row r="404" spans="1:12" x14ac:dyDescent="0.25">
      <c r="A404" s="4">
        <v>400</v>
      </c>
      <c r="B404" s="82">
        <f>IF(C404&lt;&gt;C403,MAX(B$4:B403)+1,B403)</f>
        <v>370</v>
      </c>
      <c r="C404" s="48" t="s">
        <v>435</v>
      </c>
      <c r="D404" s="113">
        <v>2</v>
      </c>
      <c r="E404" s="18" t="s">
        <v>63</v>
      </c>
      <c r="F404" s="18"/>
      <c r="G404" s="6" t="s">
        <v>19</v>
      </c>
      <c r="H404" s="118">
        <v>8510</v>
      </c>
      <c r="I404" s="7">
        <v>13180</v>
      </c>
      <c r="J404" s="8">
        <f t="shared" si="6"/>
        <v>1.55</v>
      </c>
      <c r="K404" s="132"/>
      <c r="L404" s="132"/>
    </row>
    <row r="405" spans="1:12" x14ac:dyDescent="0.25">
      <c r="A405" s="4">
        <v>401</v>
      </c>
      <c r="B405" s="82">
        <f>IF(C405&lt;&gt;C404,MAX(B$4:B404)+1,B404)</f>
        <v>371</v>
      </c>
      <c r="C405" s="16" t="s">
        <v>436</v>
      </c>
      <c r="D405" s="111">
        <v>1</v>
      </c>
      <c r="E405" s="14"/>
      <c r="F405" s="14"/>
      <c r="G405" s="6" t="s">
        <v>19</v>
      </c>
      <c r="H405" s="118">
        <v>8510</v>
      </c>
      <c r="I405" s="7">
        <v>13180</v>
      </c>
      <c r="J405" s="8">
        <f t="shared" si="6"/>
        <v>1.55</v>
      </c>
      <c r="K405" s="132"/>
      <c r="L405" s="132"/>
    </row>
    <row r="406" spans="1:12" x14ac:dyDescent="0.25">
      <c r="A406" s="4">
        <v>402</v>
      </c>
      <c r="B406" s="82">
        <f>IF(C406&lt;&gt;C405,MAX(B$4:B405)+1,B405)</f>
        <v>372</v>
      </c>
      <c r="C406" s="16" t="s">
        <v>437</v>
      </c>
      <c r="D406" s="111">
        <v>1</v>
      </c>
      <c r="E406" s="14"/>
      <c r="F406" s="14"/>
      <c r="G406" s="6" t="s">
        <v>19</v>
      </c>
      <c r="H406" s="118">
        <v>8510</v>
      </c>
      <c r="I406" s="7">
        <v>13180</v>
      </c>
      <c r="J406" s="8">
        <f t="shared" si="6"/>
        <v>1.55</v>
      </c>
      <c r="K406" s="132"/>
      <c r="L406" s="132"/>
    </row>
    <row r="407" spans="1:12" x14ac:dyDescent="0.25">
      <c r="A407" s="4">
        <v>403</v>
      </c>
      <c r="B407" s="82">
        <f>IF(C407&lt;&gt;C406,MAX(B$4:B406)+1,B406)</f>
        <v>373</v>
      </c>
      <c r="C407" s="16" t="s">
        <v>438</v>
      </c>
      <c r="D407" s="111">
        <v>1</v>
      </c>
      <c r="E407" s="14"/>
      <c r="F407" s="14"/>
      <c r="G407" s="6" t="s">
        <v>19</v>
      </c>
      <c r="H407" s="118">
        <v>8510</v>
      </c>
      <c r="I407" s="7">
        <v>13180</v>
      </c>
      <c r="J407" s="8">
        <f t="shared" si="6"/>
        <v>1.55</v>
      </c>
      <c r="K407" s="132"/>
      <c r="L407" s="132"/>
    </row>
    <row r="408" spans="1:12" x14ac:dyDescent="0.25">
      <c r="A408" s="4">
        <v>404</v>
      </c>
      <c r="B408" s="82">
        <f>IF(C408&lt;&gt;C407,MAX(B$4:B407)+1,B407)</f>
        <v>374</v>
      </c>
      <c r="C408" s="16" t="s">
        <v>439</v>
      </c>
      <c r="D408" s="111">
        <v>1</v>
      </c>
      <c r="E408" s="14"/>
      <c r="F408" s="14"/>
      <c r="G408" s="6" t="s">
        <v>19</v>
      </c>
      <c r="H408" s="118">
        <v>8510</v>
      </c>
      <c r="I408" s="7">
        <v>13180</v>
      </c>
      <c r="J408" s="8">
        <f t="shared" si="6"/>
        <v>1.55</v>
      </c>
      <c r="K408" s="132"/>
      <c r="L408" s="132"/>
    </row>
    <row r="409" spans="1:12" x14ac:dyDescent="0.25">
      <c r="A409" s="4">
        <v>405</v>
      </c>
      <c r="B409" s="82">
        <f>IF(C409&lt;&gt;C408,MAX(B$4:B408)+1,B408)</f>
        <v>375</v>
      </c>
      <c r="C409" s="16" t="s">
        <v>440</v>
      </c>
      <c r="D409" s="111">
        <v>1</v>
      </c>
      <c r="E409" s="14"/>
      <c r="F409" s="14"/>
      <c r="G409" s="6" t="s">
        <v>19</v>
      </c>
      <c r="H409" s="118">
        <v>8510</v>
      </c>
      <c r="I409" s="7">
        <v>13180</v>
      </c>
      <c r="J409" s="8">
        <f t="shared" si="6"/>
        <v>1.55</v>
      </c>
      <c r="K409" s="132"/>
      <c r="L409" s="132"/>
    </row>
    <row r="410" spans="1:12" x14ac:dyDescent="0.25">
      <c r="A410" s="4">
        <v>406</v>
      </c>
      <c r="B410" s="82">
        <f>IF(C410&lt;&gt;C409,MAX(B$4:B409)+1,B409)</f>
        <v>376</v>
      </c>
      <c r="C410" s="16" t="s">
        <v>441</v>
      </c>
      <c r="D410" s="111">
        <v>1</v>
      </c>
      <c r="E410" s="14"/>
      <c r="F410" s="14"/>
      <c r="G410" s="6" t="s">
        <v>19</v>
      </c>
      <c r="H410" s="118">
        <v>8510</v>
      </c>
      <c r="I410" s="7">
        <v>13180</v>
      </c>
      <c r="J410" s="8">
        <f t="shared" si="6"/>
        <v>1.55</v>
      </c>
      <c r="K410" s="132"/>
      <c r="L410" s="132"/>
    </row>
    <row r="411" spans="1:12" x14ac:dyDescent="0.25">
      <c r="A411" s="4">
        <v>407</v>
      </c>
      <c r="B411" s="82">
        <f>IF(C411&lt;&gt;C410,MAX(B$4:B410)+1,B410)</f>
        <v>377</v>
      </c>
      <c r="C411" s="16" t="s">
        <v>442</v>
      </c>
      <c r="D411" s="111">
        <v>1</v>
      </c>
      <c r="E411" s="14"/>
      <c r="F411" s="14"/>
      <c r="G411" s="6" t="s">
        <v>19</v>
      </c>
      <c r="H411" s="118">
        <v>8510</v>
      </c>
      <c r="I411" s="7">
        <v>13180</v>
      </c>
      <c r="J411" s="8">
        <f t="shared" si="6"/>
        <v>1.55</v>
      </c>
      <c r="K411" s="132"/>
      <c r="L411" s="132"/>
    </row>
    <row r="412" spans="1:12" x14ac:dyDescent="0.25">
      <c r="A412" s="4">
        <v>408</v>
      </c>
      <c r="B412" s="82">
        <f>IF(C412&lt;&gt;C411,MAX(B$4:B411)+1,B411)</f>
        <v>378</v>
      </c>
      <c r="C412" s="16" t="s">
        <v>443</v>
      </c>
      <c r="D412" s="111">
        <v>1</v>
      </c>
      <c r="E412" s="14"/>
      <c r="F412" s="14"/>
      <c r="G412" s="6" t="s">
        <v>19</v>
      </c>
      <c r="H412" s="118">
        <v>8510</v>
      </c>
      <c r="I412" s="7">
        <v>13180</v>
      </c>
      <c r="J412" s="8">
        <f t="shared" si="6"/>
        <v>1.55</v>
      </c>
      <c r="K412" s="132"/>
      <c r="L412" s="132"/>
    </row>
    <row r="413" spans="1:12" x14ac:dyDescent="0.25">
      <c r="A413" s="4">
        <v>409</v>
      </c>
      <c r="B413" s="82">
        <f>IF(C413&lt;&gt;C412,MAX(B$4:B412)+1,B412)</f>
        <v>379</v>
      </c>
      <c r="C413" s="16" t="s">
        <v>444</v>
      </c>
      <c r="D413" s="111">
        <v>1</v>
      </c>
      <c r="E413" s="14"/>
      <c r="F413" s="14"/>
      <c r="G413" s="6" t="s">
        <v>19</v>
      </c>
      <c r="H413" s="118">
        <v>8510</v>
      </c>
      <c r="I413" s="7">
        <v>13180</v>
      </c>
      <c r="J413" s="8">
        <f t="shared" si="6"/>
        <v>1.55</v>
      </c>
      <c r="K413" s="132"/>
      <c r="L413" s="132"/>
    </row>
    <row r="414" spans="1:12" x14ac:dyDescent="0.25">
      <c r="A414" s="4">
        <v>410</v>
      </c>
      <c r="B414" s="82">
        <f>IF(C414&lt;&gt;C413,MAX(B$4:B413)+1,B413)</f>
        <v>380</v>
      </c>
      <c r="C414" s="16" t="s">
        <v>445</v>
      </c>
      <c r="D414" s="111">
        <v>1</v>
      </c>
      <c r="E414" s="14"/>
      <c r="F414" s="14"/>
      <c r="G414" s="6" t="s">
        <v>26</v>
      </c>
      <c r="H414" s="117">
        <v>20300</v>
      </c>
      <c r="I414" s="7">
        <v>29350</v>
      </c>
      <c r="J414" s="8">
        <f t="shared" si="6"/>
        <v>1.45</v>
      </c>
      <c r="K414" s="132"/>
      <c r="L414" s="132"/>
    </row>
    <row r="415" spans="1:12" x14ac:dyDescent="0.25">
      <c r="A415" s="4">
        <v>411</v>
      </c>
      <c r="B415" s="82">
        <f>IF(C415&lt;&gt;C414,MAX(B$4:B414)+1,B414)</f>
        <v>381</v>
      </c>
      <c r="C415" s="16" t="s">
        <v>446</v>
      </c>
      <c r="D415" s="111">
        <v>1</v>
      </c>
      <c r="E415" s="14"/>
      <c r="F415" s="14"/>
      <c r="G415" s="6" t="s">
        <v>26</v>
      </c>
      <c r="H415" s="117">
        <v>19760</v>
      </c>
      <c r="I415" s="7">
        <v>28400</v>
      </c>
      <c r="J415" s="8">
        <f t="shared" si="6"/>
        <v>1.44</v>
      </c>
      <c r="K415" s="132"/>
      <c r="L415" s="132"/>
    </row>
    <row r="416" spans="1:12" x14ac:dyDescent="0.25">
      <c r="A416" s="4">
        <v>412</v>
      </c>
      <c r="B416" s="82">
        <f>IF(C416&lt;&gt;C415,MAX(B$4:B415)+1,B415)</f>
        <v>382</v>
      </c>
      <c r="C416" s="16" t="s">
        <v>447</v>
      </c>
      <c r="D416" s="111">
        <v>1</v>
      </c>
      <c r="E416" s="14"/>
      <c r="F416" s="14"/>
      <c r="G416" s="6" t="s">
        <v>26</v>
      </c>
      <c r="H416" s="117">
        <v>19730</v>
      </c>
      <c r="I416" s="7">
        <v>27960</v>
      </c>
      <c r="J416" s="8">
        <f t="shared" si="6"/>
        <v>1.42</v>
      </c>
      <c r="K416" s="132"/>
      <c r="L416" s="132"/>
    </row>
    <row r="417" spans="1:12" x14ac:dyDescent="0.25">
      <c r="A417" s="4">
        <v>413</v>
      </c>
      <c r="B417" s="82">
        <f>IF(C417&lt;&gt;C416,MAX(B$4:B416)+1,B416)</f>
        <v>383</v>
      </c>
      <c r="C417" s="16" t="s">
        <v>448</v>
      </c>
      <c r="D417" s="111">
        <v>1</v>
      </c>
      <c r="E417" s="14"/>
      <c r="F417" s="14"/>
      <c r="G417" s="6" t="s">
        <v>26</v>
      </c>
      <c r="H417" s="117">
        <v>19730</v>
      </c>
      <c r="I417" s="7">
        <v>27960</v>
      </c>
      <c r="J417" s="8">
        <f t="shared" si="6"/>
        <v>1.42</v>
      </c>
      <c r="K417" s="132"/>
      <c r="L417" s="132"/>
    </row>
    <row r="418" spans="1:12" x14ac:dyDescent="0.25">
      <c r="A418" s="4">
        <v>414</v>
      </c>
      <c r="B418" s="82">
        <f>IF(C418&lt;&gt;C417,MAX(B$4:B417)+1,B417)</f>
        <v>384</v>
      </c>
      <c r="C418" s="16" t="s">
        <v>449</v>
      </c>
      <c r="D418" s="111">
        <v>1</v>
      </c>
      <c r="E418" s="14"/>
      <c r="F418" s="14"/>
      <c r="G418" s="6" t="s">
        <v>26</v>
      </c>
      <c r="H418" s="117">
        <v>19730</v>
      </c>
      <c r="I418" s="7">
        <v>27960</v>
      </c>
      <c r="J418" s="8">
        <f t="shared" si="6"/>
        <v>1.42</v>
      </c>
      <c r="K418" s="132"/>
      <c r="L418" s="132"/>
    </row>
    <row r="419" spans="1:12" x14ac:dyDescent="0.25">
      <c r="A419" s="4">
        <v>415</v>
      </c>
      <c r="B419" s="82">
        <f>IF(C419&lt;&gt;C418,MAX(B$4:B418)+1,B418)</f>
        <v>385</v>
      </c>
      <c r="C419" s="16" t="s">
        <v>450</v>
      </c>
      <c r="D419" s="111">
        <v>1</v>
      </c>
      <c r="E419" s="14"/>
      <c r="F419" s="14"/>
      <c r="G419" s="6" t="s">
        <v>26</v>
      </c>
      <c r="H419" s="117">
        <v>19730</v>
      </c>
      <c r="I419" s="7">
        <v>27960</v>
      </c>
      <c r="J419" s="8">
        <f t="shared" si="6"/>
        <v>1.42</v>
      </c>
      <c r="K419" s="132"/>
      <c r="L419" s="132"/>
    </row>
    <row r="420" spans="1:12" x14ac:dyDescent="0.25">
      <c r="A420" s="4">
        <v>416</v>
      </c>
      <c r="B420" s="82">
        <f>IF(C420&lt;&gt;C419,MAX(B$4:B419)+1,B419)</f>
        <v>386</v>
      </c>
      <c r="C420" s="16" t="s">
        <v>451</v>
      </c>
      <c r="D420" s="111">
        <v>1</v>
      </c>
      <c r="E420" s="14"/>
      <c r="F420" s="14"/>
      <c r="G420" s="6" t="s">
        <v>26</v>
      </c>
      <c r="H420" s="117">
        <v>19730</v>
      </c>
      <c r="I420" s="7">
        <v>27960</v>
      </c>
      <c r="J420" s="8">
        <f t="shared" si="6"/>
        <v>1.42</v>
      </c>
      <c r="K420" s="132"/>
      <c r="L420" s="132"/>
    </row>
    <row r="421" spans="1:12" x14ac:dyDescent="0.25">
      <c r="A421" s="4">
        <v>417</v>
      </c>
      <c r="B421" s="82">
        <f>IF(C421&lt;&gt;C420,MAX(B$4:B420)+1,B420)</f>
        <v>387</v>
      </c>
      <c r="C421" s="16" t="s">
        <v>452</v>
      </c>
      <c r="D421" s="111">
        <v>1</v>
      </c>
      <c r="E421" s="14"/>
      <c r="F421" s="14"/>
      <c r="G421" s="6" t="s">
        <v>26</v>
      </c>
      <c r="H421" s="117">
        <v>19730</v>
      </c>
      <c r="I421" s="7">
        <v>27960</v>
      </c>
      <c r="J421" s="8">
        <f t="shared" si="6"/>
        <v>1.42</v>
      </c>
      <c r="K421" s="132"/>
      <c r="L421" s="132"/>
    </row>
    <row r="422" spans="1:12" x14ac:dyDescent="0.25">
      <c r="A422" s="4">
        <v>418</v>
      </c>
      <c r="B422" s="82">
        <f>IF(C422&lt;&gt;C421,MAX(B$4:B421)+1,B421)</f>
        <v>388</v>
      </c>
      <c r="C422" s="16" t="s">
        <v>453</v>
      </c>
      <c r="D422" s="111">
        <v>1</v>
      </c>
      <c r="E422" s="14"/>
      <c r="F422" s="14"/>
      <c r="G422" s="6" t="s">
        <v>26</v>
      </c>
      <c r="H422" s="117">
        <v>19680</v>
      </c>
      <c r="I422" s="7">
        <v>30860</v>
      </c>
      <c r="J422" s="8">
        <f t="shared" si="6"/>
        <v>1.57</v>
      </c>
      <c r="K422" s="132"/>
      <c r="L422" s="132"/>
    </row>
    <row r="423" spans="1:12" x14ac:dyDescent="0.25">
      <c r="A423" s="4">
        <v>419</v>
      </c>
      <c r="B423" s="82">
        <f>IF(C423&lt;&gt;C422,MAX(B$4:B422)+1,B422)</f>
        <v>389</v>
      </c>
      <c r="C423" s="16" t="s">
        <v>454</v>
      </c>
      <c r="D423" s="111">
        <v>1</v>
      </c>
      <c r="E423" s="14"/>
      <c r="F423" s="14"/>
      <c r="G423" s="6" t="s">
        <v>26</v>
      </c>
      <c r="H423" s="117">
        <v>19730</v>
      </c>
      <c r="I423" s="7">
        <v>27960</v>
      </c>
      <c r="J423" s="8">
        <f t="shared" si="6"/>
        <v>1.42</v>
      </c>
      <c r="K423" s="132"/>
      <c r="L423" s="132"/>
    </row>
    <row r="424" spans="1:12" x14ac:dyDescent="0.25">
      <c r="A424" s="4">
        <v>420</v>
      </c>
      <c r="B424" s="82">
        <f>IF(C424&lt;&gt;C423,MAX(B$4:B423)+1,B423)</f>
        <v>390</v>
      </c>
      <c r="C424" s="16" t="s">
        <v>455</v>
      </c>
      <c r="D424" s="111">
        <v>1</v>
      </c>
      <c r="E424" s="14"/>
      <c r="F424" s="14"/>
      <c r="G424" s="6" t="s">
        <v>26</v>
      </c>
      <c r="H424" s="117">
        <v>19730</v>
      </c>
      <c r="I424" s="7">
        <v>27960</v>
      </c>
      <c r="J424" s="8">
        <f t="shared" si="6"/>
        <v>1.42</v>
      </c>
      <c r="K424" s="132"/>
      <c r="L424" s="132"/>
    </row>
    <row r="425" spans="1:12" x14ac:dyDescent="0.25">
      <c r="A425" s="4">
        <v>421</v>
      </c>
      <c r="B425" s="82">
        <f>IF(C425&lt;&gt;C424,MAX(B$4:B424)+1,B424)</f>
        <v>391</v>
      </c>
      <c r="C425" s="16" t="s">
        <v>456</v>
      </c>
      <c r="D425" s="111">
        <v>1</v>
      </c>
      <c r="E425" s="14"/>
      <c r="F425" s="14"/>
      <c r="G425" s="6" t="s">
        <v>26</v>
      </c>
      <c r="H425" s="117">
        <v>19740</v>
      </c>
      <c r="I425" s="7">
        <v>27960</v>
      </c>
      <c r="J425" s="8">
        <f t="shared" si="6"/>
        <v>1.42</v>
      </c>
      <c r="K425" s="132"/>
      <c r="L425" s="132"/>
    </row>
    <row r="426" spans="1:12" x14ac:dyDescent="0.25">
      <c r="A426" s="4">
        <v>422</v>
      </c>
      <c r="B426" s="82">
        <f>IF(C426&lt;&gt;C425,MAX(B$4:B425)+1,B425)</f>
        <v>392</v>
      </c>
      <c r="C426" s="16" t="s">
        <v>457</v>
      </c>
      <c r="D426" s="111">
        <v>1</v>
      </c>
      <c r="E426" s="14"/>
      <c r="F426" s="14"/>
      <c r="G426" s="6" t="s">
        <v>26</v>
      </c>
      <c r="H426" s="117">
        <v>25650</v>
      </c>
      <c r="I426" s="7">
        <v>32870</v>
      </c>
      <c r="J426" s="8">
        <f t="shared" si="6"/>
        <v>1.28</v>
      </c>
      <c r="K426" s="132"/>
      <c r="L426" s="132"/>
    </row>
    <row r="427" spans="1:12" x14ac:dyDescent="0.25">
      <c r="A427" s="4">
        <v>423</v>
      </c>
      <c r="B427" s="82">
        <f>IF(C427&lt;&gt;C426,MAX(B$4:B426)+1,B426)</f>
        <v>393</v>
      </c>
      <c r="C427" s="16" t="s">
        <v>458</v>
      </c>
      <c r="D427" s="111">
        <v>1</v>
      </c>
      <c r="E427" s="14"/>
      <c r="F427" s="14"/>
      <c r="G427" s="6" t="s">
        <v>19</v>
      </c>
      <c r="H427" s="118">
        <v>12210</v>
      </c>
      <c r="I427" s="7">
        <v>19020</v>
      </c>
      <c r="J427" s="8">
        <f t="shared" si="6"/>
        <v>1.56</v>
      </c>
      <c r="K427" s="132"/>
      <c r="L427" s="132"/>
    </row>
    <row r="428" spans="1:12" x14ac:dyDescent="0.25">
      <c r="A428" s="4">
        <v>424</v>
      </c>
      <c r="B428" s="82">
        <f>IF(C428&lt;&gt;C427,MAX(B$4:B427)+1,B427)</f>
        <v>394</v>
      </c>
      <c r="C428" s="16" t="s">
        <v>459</v>
      </c>
      <c r="D428" s="111">
        <v>1</v>
      </c>
      <c r="E428" s="14"/>
      <c r="F428" s="14"/>
      <c r="G428" s="6" t="s">
        <v>210</v>
      </c>
      <c r="H428" s="117">
        <v>13920</v>
      </c>
      <c r="I428" s="7">
        <v>18090</v>
      </c>
      <c r="J428" s="8">
        <f t="shared" si="6"/>
        <v>1.3</v>
      </c>
      <c r="K428" s="132"/>
      <c r="L428" s="132"/>
    </row>
    <row r="429" spans="1:12" x14ac:dyDescent="0.25">
      <c r="A429" s="4">
        <v>425</v>
      </c>
      <c r="B429" s="82">
        <f>IF(C429&lt;&gt;C428,MAX(B$4:B428)+1,B428)</f>
        <v>395</v>
      </c>
      <c r="C429" s="16" t="s">
        <v>460</v>
      </c>
      <c r="D429" s="111">
        <v>1</v>
      </c>
      <c r="E429" s="14"/>
      <c r="F429" s="14"/>
      <c r="G429" s="6" t="s">
        <v>19</v>
      </c>
      <c r="H429" s="117">
        <v>25810</v>
      </c>
      <c r="I429" s="7">
        <v>37590</v>
      </c>
      <c r="J429" s="8">
        <f t="shared" si="6"/>
        <v>1.46</v>
      </c>
      <c r="K429" s="132"/>
      <c r="L429" s="132"/>
    </row>
    <row r="430" spans="1:12" x14ac:dyDescent="0.25">
      <c r="A430" s="4">
        <v>426</v>
      </c>
      <c r="B430" s="82">
        <f>IF(C430&lt;&gt;C429,MAX(B$4:B429)+1,B429)</f>
        <v>396</v>
      </c>
      <c r="C430" s="16" t="s">
        <v>461</v>
      </c>
      <c r="D430" s="111">
        <v>1</v>
      </c>
      <c r="E430" s="14"/>
      <c r="F430" s="14"/>
      <c r="G430" s="6" t="s">
        <v>36</v>
      </c>
      <c r="H430" s="117">
        <v>28890</v>
      </c>
      <c r="I430" s="7">
        <v>32470</v>
      </c>
      <c r="J430" s="8">
        <f t="shared" si="6"/>
        <v>1.1200000000000001</v>
      </c>
      <c r="K430" s="132"/>
      <c r="L430" s="132"/>
    </row>
    <row r="431" spans="1:12" x14ac:dyDescent="0.25">
      <c r="A431" s="4">
        <v>427</v>
      </c>
      <c r="B431" s="82">
        <f>IF(C431&lt;&gt;C430,MAX(B$4:B430)+1,B430)</f>
        <v>397</v>
      </c>
      <c r="C431" s="16" t="s">
        <v>462</v>
      </c>
      <c r="D431" s="111">
        <v>1</v>
      </c>
      <c r="E431" s="14"/>
      <c r="F431" s="14"/>
      <c r="G431" s="6" t="s">
        <v>202</v>
      </c>
      <c r="H431" s="117">
        <v>20110</v>
      </c>
      <c r="I431" s="7">
        <v>24920</v>
      </c>
      <c r="J431" s="8">
        <f t="shared" si="6"/>
        <v>1.24</v>
      </c>
      <c r="K431" s="132"/>
      <c r="L431" s="132"/>
    </row>
    <row r="432" spans="1:12" x14ac:dyDescent="0.25">
      <c r="A432" s="4">
        <v>428</v>
      </c>
      <c r="B432" s="82">
        <f>IF(C432&lt;&gt;C431,MAX(B$4:B431)+1,B431)</f>
        <v>398</v>
      </c>
      <c r="C432" s="16" t="s">
        <v>463</v>
      </c>
      <c r="D432" s="111">
        <v>1</v>
      </c>
      <c r="E432" s="14"/>
      <c r="F432" s="14"/>
      <c r="G432" s="6" t="s">
        <v>202</v>
      </c>
      <c r="H432" s="117">
        <v>20890</v>
      </c>
      <c r="I432" s="7">
        <v>25950</v>
      </c>
      <c r="J432" s="8">
        <f t="shared" si="6"/>
        <v>1.24</v>
      </c>
      <c r="K432" s="132"/>
      <c r="L432" s="132"/>
    </row>
    <row r="433" spans="1:12" x14ac:dyDescent="0.25">
      <c r="A433" s="4">
        <v>429</v>
      </c>
      <c r="B433" s="82">
        <f>IF(C433&lt;&gt;C432,MAX(B$4:B432)+1,B432)</f>
        <v>399</v>
      </c>
      <c r="C433" s="16" t="s">
        <v>464</v>
      </c>
      <c r="D433" s="111">
        <v>1</v>
      </c>
      <c r="E433" s="14"/>
      <c r="F433" s="14"/>
      <c r="G433" s="6" t="s">
        <v>19</v>
      </c>
      <c r="H433" s="118">
        <v>12210</v>
      </c>
      <c r="I433" s="7">
        <v>19020</v>
      </c>
      <c r="J433" s="8">
        <f t="shared" si="6"/>
        <v>1.56</v>
      </c>
      <c r="K433" s="132"/>
      <c r="L433" s="132"/>
    </row>
    <row r="434" spans="1:12" x14ac:dyDescent="0.25">
      <c r="A434" s="4">
        <v>430</v>
      </c>
      <c r="B434" s="82">
        <f>IF(C434&lt;&gt;C433,MAX(B$4:B433)+1,B433)</f>
        <v>400</v>
      </c>
      <c r="C434" s="16" t="s">
        <v>465</v>
      </c>
      <c r="D434" s="111">
        <v>1</v>
      </c>
      <c r="E434" s="14"/>
      <c r="F434" s="14"/>
      <c r="G434" s="6" t="s">
        <v>36</v>
      </c>
      <c r="H434" s="117">
        <v>21230</v>
      </c>
      <c r="I434" s="7">
        <v>22950</v>
      </c>
      <c r="J434" s="8">
        <f t="shared" si="6"/>
        <v>1.08</v>
      </c>
      <c r="K434" s="132"/>
      <c r="L434" s="132"/>
    </row>
    <row r="435" spans="1:12" x14ac:dyDescent="0.25">
      <c r="A435" s="4">
        <v>431</v>
      </c>
      <c r="B435" s="82">
        <f>IF(C435&lt;&gt;C434,MAX(B$4:B434)+1,B434)</f>
        <v>401</v>
      </c>
      <c r="C435" s="16" t="s">
        <v>466</v>
      </c>
      <c r="D435" s="111">
        <v>1</v>
      </c>
      <c r="E435" s="14"/>
      <c r="F435" s="14"/>
      <c r="G435" s="6" t="s">
        <v>32</v>
      </c>
      <c r="H435" s="117">
        <v>34410</v>
      </c>
      <c r="I435" s="7">
        <v>38390</v>
      </c>
      <c r="J435" s="8">
        <f t="shared" si="6"/>
        <v>1.1200000000000001</v>
      </c>
      <c r="K435" s="132"/>
      <c r="L435" s="132"/>
    </row>
    <row r="436" spans="1:12" x14ac:dyDescent="0.25">
      <c r="A436" s="4">
        <v>432</v>
      </c>
      <c r="B436" s="82">
        <f>IF(C436&lt;&gt;C435,MAX(B$4:B435)+1,B435)</f>
        <v>402</v>
      </c>
      <c r="C436" s="16" t="s">
        <v>467</v>
      </c>
      <c r="D436" s="111">
        <v>1</v>
      </c>
      <c r="E436" s="14"/>
      <c r="F436" s="14"/>
      <c r="G436" s="6" t="s">
        <v>93</v>
      </c>
      <c r="H436" s="117">
        <v>39050</v>
      </c>
      <c r="I436" s="7">
        <v>43770</v>
      </c>
      <c r="J436" s="8">
        <f t="shared" si="6"/>
        <v>1.1200000000000001</v>
      </c>
      <c r="K436" s="132"/>
      <c r="L436" s="132"/>
    </row>
    <row r="437" spans="1:12" x14ac:dyDescent="0.25">
      <c r="A437" s="4">
        <v>433</v>
      </c>
      <c r="B437" s="82">
        <f>IF(C437&lt;&gt;C436,MAX(B$4:B436)+1,B436)</f>
        <v>403</v>
      </c>
      <c r="C437" s="48" t="s">
        <v>468</v>
      </c>
      <c r="D437" s="111">
        <v>2</v>
      </c>
      <c r="E437" s="18" t="s">
        <v>63</v>
      </c>
      <c r="F437" s="18"/>
      <c r="G437" s="6" t="s">
        <v>36</v>
      </c>
      <c r="H437" s="117">
        <v>28240</v>
      </c>
      <c r="I437" s="7">
        <v>30790</v>
      </c>
      <c r="J437" s="8">
        <f t="shared" si="6"/>
        <v>1.0900000000000001</v>
      </c>
      <c r="K437" s="132"/>
      <c r="L437" s="132"/>
    </row>
    <row r="438" spans="1:12" x14ac:dyDescent="0.25">
      <c r="A438" s="4">
        <v>434</v>
      </c>
      <c r="B438" s="82">
        <f>IF(C438&lt;&gt;C437,MAX(B$4:B437)+1,B437)</f>
        <v>403</v>
      </c>
      <c r="C438" s="48" t="s">
        <v>468</v>
      </c>
      <c r="D438" s="111">
        <v>2</v>
      </c>
      <c r="E438" s="18" t="s">
        <v>64</v>
      </c>
      <c r="F438" s="18"/>
      <c r="G438" s="6" t="s">
        <v>36</v>
      </c>
      <c r="H438" s="117">
        <v>24110</v>
      </c>
      <c r="I438" s="7">
        <v>27050</v>
      </c>
      <c r="J438" s="8">
        <f t="shared" si="6"/>
        <v>1.1200000000000001</v>
      </c>
      <c r="K438" s="132"/>
      <c r="L438" s="132"/>
    </row>
    <row r="439" spans="1:12" x14ac:dyDescent="0.25">
      <c r="A439" s="4">
        <v>435</v>
      </c>
      <c r="B439" s="82">
        <f>IF(C439&lt;&gt;C438,MAX(B$4:B438)+1,B438)</f>
        <v>404</v>
      </c>
      <c r="C439" s="16" t="s">
        <v>469</v>
      </c>
      <c r="D439" s="111">
        <v>1</v>
      </c>
      <c r="E439" s="14"/>
      <c r="F439" s="14"/>
      <c r="G439" s="6" t="s">
        <v>36</v>
      </c>
      <c r="H439" s="117">
        <v>50190</v>
      </c>
      <c r="I439" s="7">
        <v>54060</v>
      </c>
      <c r="J439" s="8">
        <f t="shared" si="6"/>
        <v>1.08</v>
      </c>
      <c r="K439" s="132"/>
      <c r="L439" s="132"/>
    </row>
    <row r="440" spans="1:12" x14ac:dyDescent="0.25">
      <c r="A440" s="4">
        <v>436</v>
      </c>
      <c r="B440" s="82">
        <f>IF(C440&lt;&gt;C439,MAX(B$4:B439)+1,B439)</f>
        <v>405</v>
      </c>
      <c r="C440" s="16" t="s">
        <v>470</v>
      </c>
      <c r="D440" s="111">
        <v>1</v>
      </c>
      <c r="E440" s="14"/>
      <c r="F440" s="14"/>
      <c r="G440" s="6" t="s">
        <v>26</v>
      </c>
      <c r="H440" s="117">
        <v>31370</v>
      </c>
      <c r="I440" s="7">
        <v>39920</v>
      </c>
      <c r="J440" s="8">
        <f t="shared" si="6"/>
        <v>1.27</v>
      </c>
      <c r="K440" s="132"/>
      <c r="L440" s="132"/>
    </row>
    <row r="441" spans="1:12" x14ac:dyDescent="0.25">
      <c r="A441" s="4">
        <v>437</v>
      </c>
      <c r="B441" s="82">
        <f>IF(C441&lt;&gt;C440,MAX(B$4:B440)+1,B440)</f>
        <v>406</v>
      </c>
      <c r="C441" s="16" t="s">
        <v>471</v>
      </c>
      <c r="D441" s="111">
        <v>1</v>
      </c>
      <c r="E441" s="14"/>
      <c r="F441" s="14"/>
      <c r="G441" s="6" t="s">
        <v>26</v>
      </c>
      <c r="H441" s="117">
        <v>56820</v>
      </c>
      <c r="I441" s="7">
        <v>70830</v>
      </c>
      <c r="J441" s="8">
        <f t="shared" si="6"/>
        <v>1.25</v>
      </c>
      <c r="K441" s="132"/>
      <c r="L441" s="132"/>
    </row>
    <row r="442" spans="1:12" x14ac:dyDescent="0.25">
      <c r="A442" s="4">
        <v>438</v>
      </c>
      <c r="B442" s="82">
        <f>IF(C442&lt;&gt;C441,MAX(B$4:B441)+1,B441)</f>
        <v>407</v>
      </c>
      <c r="C442" s="16" t="s">
        <v>472</v>
      </c>
      <c r="D442" s="111">
        <v>1</v>
      </c>
      <c r="E442" s="14"/>
      <c r="F442" s="14"/>
      <c r="G442" s="6" t="s">
        <v>473</v>
      </c>
      <c r="H442" s="117">
        <v>18550</v>
      </c>
      <c r="I442" s="7">
        <v>28450</v>
      </c>
      <c r="J442" s="8">
        <f t="shared" si="6"/>
        <v>1.53</v>
      </c>
      <c r="K442" s="132"/>
      <c r="L442" s="132"/>
    </row>
    <row r="443" spans="1:12" x14ac:dyDescent="0.25">
      <c r="A443" s="4">
        <v>439</v>
      </c>
      <c r="B443" s="82">
        <f>IF(C443&lt;&gt;C442,MAX(B$4:B442)+1,B442)</f>
        <v>408</v>
      </c>
      <c r="C443" s="16" t="s">
        <v>474</v>
      </c>
      <c r="D443" s="111">
        <v>1</v>
      </c>
      <c r="E443" s="14"/>
      <c r="F443" s="14"/>
      <c r="G443" s="6" t="s">
        <v>26</v>
      </c>
      <c r="H443" s="117">
        <v>24000</v>
      </c>
      <c r="I443" s="7">
        <v>28060</v>
      </c>
      <c r="J443" s="8">
        <f t="shared" si="6"/>
        <v>1.17</v>
      </c>
      <c r="K443" s="132"/>
      <c r="L443" s="132"/>
    </row>
    <row r="444" spans="1:12" x14ac:dyDescent="0.25">
      <c r="A444" s="4">
        <v>440</v>
      </c>
      <c r="B444" s="82">
        <f>IF(C444&lt;&gt;C443,MAX(B$4:B443)+1,B443)</f>
        <v>409</v>
      </c>
      <c r="C444" s="16" t="s">
        <v>475</v>
      </c>
      <c r="D444" s="111">
        <v>1</v>
      </c>
      <c r="E444" s="14"/>
      <c r="F444" s="14"/>
      <c r="G444" s="6" t="s">
        <v>32</v>
      </c>
      <c r="H444" s="117">
        <v>52240</v>
      </c>
      <c r="I444" s="7">
        <v>55940</v>
      </c>
      <c r="J444" s="8">
        <f t="shared" si="6"/>
        <v>1.07</v>
      </c>
      <c r="K444" s="132"/>
      <c r="L444" s="132"/>
    </row>
    <row r="445" spans="1:12" x14ac:dyDescent="0.25">
      <c r="A445" s="4">
        <v>441</v>
      </c>
      <c r="B445" s="82">
        <f>IF(C445&lt;&gt;C444,MAX(B$4:B444)+1,B444)</f>
        <v>410</v>
      </c>
      <c r="C445" s="16" t="s">
        <v>476</v>
      </c>
      <c r="D445" s="111">
        <v>1</v>
      </c>
      <c r="E445" s="14"/>
      <c r="F445" s="14"/>
      <c r="G445" s="6" t="s">
        <v>19</v>
      </c>
      <c r="H445" s="117">
        <v>25810</v>
      </c>
      <c r="I445" s="7">
        <v>37590</v>
      </c>
      <c r="J445" s="8">
        <f t="shared" si="6"/>
        <v>1.46</v>
      </c>
      <c r="K445" s="132"/>
      <c r="L445" s="132"/>
    </row>
    <row r="446" spans="1:12" x14ac:dyDescent="0.25">
      <c r="A446" s="4">
        <v>442</v>
      </c>
      <c r="B446" s="82">
        <f>IF(C446&lt;&gt;C445,MAX(B$4:B445)+1,B445)</f>
        <v>411</v>
      </c>
      <c r="C446" s="16" t="s">
        <v>477</v>
      </c>
      <c r="D446" s="111">
        <v>1</v>
      </c>
      <c r="E446" s="14"/>
      <c r="F446" s="14"/>
      <c r="G446" s="6" t="s">
        <v>19</v>
      </c>
      <c r="H446" s="117">
        <v>32460</v>
      </c>
      <c r="I446" s="7">
        <v>46590</v>
      </c>
      <c r="J446" s="8">
        <f t="shared" si="6"/>
        <v>1.44</v>
      </c>
      <c r="K446" s="132"/>
      <c r="L446" s="132"/>
    </row>
    <row r="447" spans="1:12" x14ac:dyDescent="0.25">
      <c r="A447" s="4">
        <v>443</v>
      </c>
      <c r="B447" s="82">
        <f>IF(C447&lt;&gt;C446,MAX(B$4:B446)+1,B446)</f>
        <v>412</v>
      </c>
      <c r="C447" s="48" t="s">
        <v>478</v>
      </c>
      <c r="D447" s="111">
        <v>2</v>
      </c>
      <c r="E447" s="18" t="s">
        <v>172</v>
      </c>
      <c r="F447" s="18"/>
      <c r="G447" s="6" t="s">
        <v>14</v>
      </c>
      <c r="H447" s="117">
        <v>48660</v>
      </c>
      <c r="I447" s="7">
        <v>52730</v>
      </c>
      <c r="J447" s="8">
        <f t="shared" si="6"/>
        <v>1.08</v>
      </c>
      <c r="K447" s="132"/>
      <c r="L447" s="132"/>
    </row>
    <row r="448" spans="1:12" x14ac:dyDescent="0.25">
      <c r="A448" s="4">
        <v>444</v>
      </c>
      <c r="B448" s="82">
        <f>IF(C448&lt;&gt;C447,MAX(B$4:B447)+1,B447)</f>
        <v>412</v>
      </c>
      <c r="C448" s="48" t="s">
        <v>478</v>
      </c>
      <c r="D448" s="111">
        <v>2</v>
      </c>
      <c r="E448" s="18" t="s">
        <v>63</v>
      </c>
      <c r="F448" s="18"/>
      <c r="G448" s="6" t="s">
        <v>14</v>
      </c>
      <c r="H448" s="117">
        <v>43580</v>
      </c>
      <c r="I448" s="7">
        <v>47390</v>
      </c>
      <c r="J448" s="8">
        <f t="shared" si="6"/>
        <v>1.0900000000000001</v>
      </c>
      <c r="K448" s="132"/>
      <c r="L448" s="132"/>
    </row>
    <row r="449" spans="1:12" x14ac:dyDescent="0.25">
      <c r="A449" s="4">
        <v>445</v>
      </c>
      <c r="B449" s="82">
        <f>IF(C449&lt;&gt;C448,MAX(B$4:B448)+1,B448)</f>
        <v>413</v>
      </c>
      <c r="C449" s="16" t="s">
        <v>479</v>
      </c>
      <c r="D449" s="111">
        <v>1</v>
      </c>
      <c r="E449" s="14"/>
      <c r="F449" s="14"/>
      <c r="G449" s="6" t="s">
        <v>14</v>
      </c>
      <c r="H449" s="117">
        <v>34200</v>
      </c>
      <c r="I449" s="7">
        <v>37180</v>
      </c>
      <c r="J449" s="8">
        <f t="shared" si="6"/>
        <v>1.0900000000000001</v>
      </c>
      <c r="K449" s="132"/>
      <c r="L449" s="132"/>
    </row>
    <row r="450" spans="1:12" x14ac:dyDescent="0.25">
      <c r="A450" s="4">
        <v>446</v>
      </c>
      <c r="B450" s="82">
        <f>IF(C450&lt;&gt;C449,MAX(B$4:B449)+1,B449)</f>
        <v>414</v>
      </c>
      <c r="C450" s="48" t="s">
        <v>480</v>
      </c>
      <c r="D450" s="111">
        <v>2</v>
      </c>
      <c r="E450" s="18" t="s">
        <v>172</v>
      </c>
      <c r="F450" s="18"/>
      <c r="G450" s="6" t="s">
        <v>481</v>
      </c>
      <c r="H450" s="117">
        <v>24360</v>
      </c>
      <c r="I450" s="7">
        <v>28350</v>
      </c>
      <c r="J450" s="8">
        <f t="shared" si="6"/>
        <v>1.1599999999999999</v>
      </c>
      <c r="K450" s="132"/>
      <c r="L450" s="132"/>
    </row>
    <row r="451" spans="1:12" x14ac:dyDescent="0.25">
      <c r="A451" s="4">
        <v>447</v>
      </c>
      <c r="B451" s="82">
        <f>IF(C451&lt;&gt;C450,MAX(B$4:B450)+1,B450)</f>
        <v>414</v>
      </c>
      <c r="C451" s="48" t="s">
        <v>480</v>
      </c>
      <c r="D451" s="111">
        <v>2</v>
      </c>
      <c r="E451" s="18" t="s">
        <v>63</v>
      </c>
      <c r="F451" s="18"/>
      <c r="G451" s="6" t="s">
        <v>481</v>
      </c>
      <c r="H451" s="117">
        <v>18440</v>
      </c>
      <c r="I451" s="7">
        <v>21720</v>
      </c>
      <c r="J451" s="8">
        <f t="shared" si="6"/>
        <v>1.18</v>
      </c>
      <c r="K451" s="132"/>
      <c r="L451" s="132"/>
    </row>
    <row r="452" spans="1:12" x14ac:dyDescent="0.25">
      <c r="A452" s="4">
        <v>448</v>
      </c>
      <c r="B452" s="82">
        <f>IF(C452&lt;&gt;C451,MAX(B$4:B451)+1,B451)</f>
        <v>415</v>
      </c>
      <c r="C452" s="16" t="s">
        <v>482</v>
      </c>
      <c r="D452" s="111">
        <v>1</v>
      </c>
      <c r="E452" s="14"/>
      <c r="F452" s="14"/>
      <c r="G452" s="6" t="s">
        <v>23</v>
      </c>
      <c r="H452" s="117">
        <v>39210</v>
      </c>
      <c r="I452" s="7">
        <v>43200</v>
      </c>
      <c r="J452" s="8">
        <f t="shared" si="6"/>
        <v>1.1000000000000001</v>
      </c>
      <c r="K452" s="132"/>
      <c r="L452" s="132"/>
    </row>
    <row r="453" spans="1:12" x14ac:dyDescent="0.25">
      <c r="A453" s="4">
        <v>449</v>
      </c>
      <c r="B453" s="82">
        <f>IF(C453&lt;&gt;C452,MAX(B$4:B452)+1,B452)</f>
        <v>416</v>
      </c>
      <c r="C453" s="16" t="s">
        <v>483</v>
      </c>
      <c r="D453" s="111">
        <v>1</v>
      </c>
      <c r="E453" s="14"/>
      <c r="F453" s="14"/>
      <c r="G453" s="6" t="s">
        <v>93</v>
      </c>
      <c r="H453" s="117">
        <v>19100</v>
      </c>
      <c r="I453" s="7">
        <v>22220</v>
      </c>
      <c r="J453" s="8">
        <f t="shared" si="6"/>
        <v>1.1599999999999999</v>
      </c>
      <c r="K453" s="132"/>
      <c r="L453" s="132"/>
    </row>
    <row r="454" spans="1:12" x14ac:dyDescent="0.25">
      <c r="A454" s="4">
        <v>450</v>
      </c>
      <c r="B454" s="82">
        <f>IF(C454&lt;&gt;C453,MAX(B$4:B453)+1,B453)</f>
        <v>417</v>
      </c>
      <c r="C454" s="16" t="s">
        <v>484</v>
      </c>
      <c r="D454" s="111">
        <v>1</v>
      </c>
      <c r="E454" s="14"/>
      <c r="F454" s="14"/>
      <c r="G454" s="6" t="s">
        <v>93</v>
      </c>
      <c r="H454" s="117">
        <v>19970</v>
      </c>
      <c r="I454" s="7">
        <v>24890</v>
      </c>
      <c r="J454" s="8">
        <f t="shared" ref="J454:J517" si="7">ROUND(I454/H454,2)</f>
        <v>1.25</v>
      </c>
      <c r="K454" s="132"/>
      <c r="L454" s="132"/>
    </row>
    <row r="455" spans="1:12" x14ac:dyDescent="0.25">
      <c r="A455" s="4">
        <v>451</v>
      </c>
      <c r="B455" s="82">
        <f>IF(C455&lt;&gt;C454,MAX(B$4:B454)+1,B454)</f>
        <v>418</v>
      </c>
      <c r="C455" s="16" t="s">
        <v>485</v>
      </c>
      <c r="D455" s="111">
        <v>1</v>
      </c>
      <c r="E455" s="14"/>
      <c r="F455" s="14"/>
      <c r="G455" s="6" t="s">
        <v>210</v>
      </c>
      <c r="H455" s="117">
        <v>17860</v>
      </c>
      <c r="I455" s="7">
        <v>22740</v>
      </c>
      <c r="J455" s="8">
        <f t="shared" si="7"/>
        <v>1.27</v>
      </c>
      <c r="K455" s="132"/>
      <c r="L455" s="132"/>
    </row>
    <row r="456" spans="1:12" x14ac:dyDescent="0.25">
      <c r="A456" s="4">
        <v>452</v>
      </c>
      <c r="B456" s="82">
        <f>IF(C456&lt;&gt;C455,MAX(B$4:B455)+1,B455)</f>
        <v>419</v>
      </c>
      <c r="C456" s="16" t="s">
        <v>486</v>
      </c>
      <c r="D456" s="111">
        <v>1</v>
      </c>
      <c r="E456" s="14"/>
      <c r="F456" s="14"/>
      <c r="G456" s="6" t="s">
        <v>14</v>
      </c>
      <c r="H456" s="117">
        <v>38760</v>
      </c>
      <c r="I456" s="7">
        <v>40790</v>
      </c>
      <c r="J456" s="8">
        <f t="shared" si="7"/>
        <v>1.05</v>
      </c>
      <c r="K456" s="132"/>
      <c r="L456" s="132"/>
    </row>
    <row r="457" spans="1:12" x14ac:dyDescent="0.25">
      <c r="A457" s="4">
        <v>453</v>
      </c>
      <c r="B457" s="82">
        <f>IF(C457&lt;&gt;C456,MAX(B$4:B456)+1,B456)</f>
        <v>420</v>
      </c>
      <c r="C457" s="48" t="s">
        <v>15</v>
      </c>
      <c r="D457" s="111">
        <v>4</v>
      </c>
      <c r="E457" s="14" t="s">
        <v>8</v>
      </c>
      <c r="F457" s="14" t="s">
        <v>487</v>
      </c>
      <c r="G457" s="6" t="s">
        <v>488</v>
      </c>
      <c r="H457" s="117">
        <v>56760</v>
      </c>
      <c r="I457" s="7">
        <v>56760</v>
      </c>
      <c r="J457" s="8">
        <f t="shared" si="7"/>
        <v>1</v>
      </c>
      <c r="K457" s="132"/>
      <c r="L457" s="132"/>
    </row>
    <row r="458" spans="1:12" x14ac:dyDescent="0.25">
      <c r="A458" s="4">
        <v>454</v>
      </c>
      <c r="B458" s="82">
        <f>IF(C458&lt;&gt;C457,MAX(B$4:B457)+1,B457)</f>
        <v>420</v>
      </c>
      <c r="C458" s="48" t="s">
        <v>15</v>
      </c>
      <c r="D458" s="111">
        <v>4</v>
      </c>
      <c r="E458" s="14" t="s">
        <v>487</v>
      </c>
      <c r="F458" s="14" t="s">
        <v>489</v>
      </c>
      <c r="G458" s="6" t="s">
        <v>93</v>
      </c>
      <c r="H458" s="117">
        <v>43170</v>
      </c>
      <c r="I458" s="7">
        <v>46060</v>
      </c>
      <c r="J458" s="8">
        <f t="shared" si="7"/>
        <v>1.07</v>
      </c>
      <c r="K458" s="132"/>
      <c r="L458" s="132"/>
    </row>
    <row r="459" spans="1:12" ht="33" x14ac:dyDescent="0.25">
      <c r="A459" s="4">
        <v>455</v>
      </c>
      <c r="B459" s="82">
        <f>IF(C459&lt;&gt;C458,MAX(B$4:B458)+1,B458)</f>
        <v>420</v>
      </c>
      <c r="C459" s="48" t="s">
        <v>15</v>
      </c>
      <c r="D459" s="111">
        <v>4</v>
      </c>
      <c r="E459" s="14" t="s">
        <v>489</v>
      </c>
      <c r="F459" s="14" t="s">
        <v>490</v>
      </c>
      <c r="G459" s="6" t="s">
        <v>93</v>
      </c>
      <c r="H459" s="117">
        <v>29440</v>
      </c>
      <c r="I459" s="7">
        <v>31340</v>
      </c>
      <c r="J459" s="8">
        <f t="shared" si="7"/>
        <v>1.06</v>
      </c>
      <c r="K459" s="132"/>
      <c r="L459" s="132"/>
    </row>
    <row r="460" spans="1:12" x14ac:dyDescent="0.25">
      <c r="A460" s="4">
        <v>456</v>
      </c>
      <c r="B460" s="82">
        <f>IF(C460&lt;&gt;C459,MAX(B$4:B459)+1,B459)</f>
        <v>420</v>
      </c>
      <c r="C460" s="48" t="s">
        <v>15</v>
      </c>
      <c r="D460" s="111">
        <v>4</v>
      </c>
      <c r="E460" s="14" t="s">
        <v>490</v>
      </c>
      <c r="F460" s="14" t="s">
        <v>165</v>
      </c>
      <c r="G460" s="6" t="s">
        <v>93</v>
      </c>
      <c r="H460" s="117">
        <v>15980</v>
      </c>
      <c r="I460" s="7">
        <v>17020</v>
      </c>
      <c r="J460" s="8">
        <f t="shared" si="7"/>
        <v>1.07</v>
      </c>
      <c r="K460" s="132"/>
      <c r="L460" s="132"/>
    </row>
    <row r="461" spans="1:12" x14ac:dyDescent="0.25">
      <c r="A461" s="4">
        <v>457</v>
      </c>
      <c r="B461" s="82">
        <f>IF(C461&lt;&gt;C460,MAX(B$4:B460)+1,B460)</f>
        <v>421</v>
      </c>
      <c r="C461" s="16" t="s">
        <v>491</v>
      </c>
      <c r="D461" s="111">
        <v>1</v>
      </c>
      <c r="E461" s="14"/>
      <c r="F461" s="14"/>
      <c r="G461" s="6" t="s">
        <v>19</v>
      </c>
      <c r="H461" s="118">
        <v>11760</v>
      </c>
      <c r="I461" s="7">
        <v>18280</v>
      </c>
      <c r="J461" s="8">
        <f t="shared" si="7"/>
        <v>1.55</v>
      </c>
      <c r="K461" s="132"/>
      <c r="L461" s="132"/>
    </row>
    <row r="462" spans="1:12" x14ac:dyDescent="0.25">
      <c r="A462" s="4">
        <v>458</v>
      </c>
      <c r="B462" s="82">
        <f>IF(C462&lt;&gt;C461,MAX(B$4:B461)+1,B461)</f>
        <v>422</v>
      </c>
      <c r="C462" s="16" t="s">
        <v>492</v>
      </c>
      <c r="D462" s="111">
        <v>1</v>
      </c>
      <c r="E462" s="14"/>
      <c r="F462" s="14"/>
      <c r="G462" s="6" t="s">
        <v>36</v>
      </c>
      <c r="H462" s="117">
        <v>28930</v>
      </c>
      <c r="I462" s="7">
        <v>33310</v>
      </c>
      <c r="J462" s="8">
        <f t="shared" si="7"/>
        <v>1.1499999999999999</v>
      </c>
      <c r="K462" s="132"/>
      <c r="L462" s="132"/>
    </row>
    <row r="463" spans="1:12" x14ac:dyDescent="0.25">
      <c r="A463" s="4">
        <v>459</v>
      </c>
      <c r="B463" s="82">
        <f>IF(C463&lt;&gt;C462,MAX(B$4:B462)+1,B462)</f>
        <v>423</v>
      </c>
      <c r="C463" s="16" t="s">
        <v>493</v>
      </c>
      <c r="D463" s="111">
        <v>1</v>
      </c>
      <c r="E463" s="14"/>
      <c r="F463" s="14"/>
      <c r="G463" s="6" t="s">
        <v>32</v>
      </c>
      <c r="H463" s="117">
        <v>48270</v>
      </c>
      <c r="I463" s="7">
        <v>51370</v>
      </c>
      <c r="J463" s="8">
        <f t="shared" si="7"/>
        <v>1.06</v>
      </c>
      <c r="K463" s="132"/>
      <c r="L463" s="132"/>
    </row>
    <row r="464" spans="1:12" x14ac:dyDescent="0.25">
      <c r="A464" s="4">
        <v>460</v>
      </c>
      <c r="B464" s="82">
        <f>IF(C464&lt;&gt;C463,MAX(B$4:B463)+1,B463)</f>
        <v>424</v>
      </c>
      <c r="C464" s="16" t="s">
        <v>494</v>
      </c>
      <c r="D464" s="111">
        <v>1</v>
      </c>
      <c r="E464" s="14"/>
      <c r="F464" s="14"/>
      <c r="G464" s="6" t="s">
        <v>26</v>
      </c>
      <c r="H464" s="117">
        <v>22830</v>
      </c>
      <c r="I464" s="7">
        <v>31580</v>
      </c>
      <c r="J464" s="8">
        <f t="shared" si="7"/>
        <v>1.38</v>
      </c>
      <c r="K464" s="132"/>
      <c r="L464" s="132"/>
    </row>
    <row r="465" spans="1:12" x14ac:dyDescent="0.25">
      <c r="A465" s="4">
        <v>461</v>
      </c>
      <c r="B465" s="82">
        <f>IF(C465&lt;&gt;C464,MAX(B$4:B464)+1,B464)</f>
        <v>425</v>
      </c>
      <c r="C465" s="16" t="s">
        <v>495</v>
      </c>
      <c r="D465" s="111">
        <v>1</v>
      </c>
      <c r="E465" s="14"/>
      <c r="F465" s="14"/>
      <c r="G465" s="6" t="s">
        <v>36</v>
      </c>
      <c r="H465" s="117">
        <v>25540</v>
      </c>
      <c r="I465" s="7">
        <v>27680</v>
      </c>
      <c r="J465" s="8">
        <f t="shared" si="7"/>
        <v>1.08</v>
      </c>
      <c r="K465" s="132"/>
      <c r="L465" s="132"/>
    </row>
    <row r="466" spans="1:12" x14ac:dyDescent="0.25">
      <c r="A466" s="4">
        <v>462</v>
      </c>
      <c r="B466" s="82">
        <f>IF(C466&lt;&gt;C465,MAX(B$4:B465)+1,B465)</f>
        <v>426</v>
      </c>
      <c r="C466" s="16" t="s">
        <v>496</v>
      </c>
      <c r="D466" s="111">
        <v>1</v>
      </c>
      <c r="E466" s="14"/>
      <c r="F466" s="14"/>
      <c r="G466" s="6" t="s">
        <v>26</v>
      </c>
      <c r="H466" s="117">
        <v>25020</v>
      </c>
      <c r="I466" s="7">
        <v>31730</v>
      </c>
      <c r="J466" s="8">
        <f t="shared" si="7"/>
        <v>1.27</v>
      </c>
      <c r="K466" s="132"/>
      <c r="L466" s="132"/>
    </row>
    <row r="467" spans="1:12" x14ac:dyDescent="0.25">
      <c r="A467" s="4">
        <v>463</v>
      </c>
      <c r="B467" s="82">
        <f>IF(C467&lt;&gt;C466,MAX(B$4:B466)+1,B466)</f>
        <v>427</v>
      </c>
      <c r="C467" s="16" t="s">
        <v>497</v>
      </c>
      <c r="D467" s="111">
        <v>1</v>
      </c>
      <c r="E467" s="14"/>
      <c r="F467" s="14"/>
      <c r="G467" s="6" t="s">
        <v>26</v>
      </c>
      <c r="H467" s="117">
        <v>23610</v>
      </c>
      <c r="I467" s="7">
        <v>29920</v>
      </c>
      <c r="J467" s="8">
        <f t="shared" si="7"/>
        <v>1.27</v>
      </c>
      <c r="K467" s="132"/>
      <c r="L467" s="132"/>
    </row>
    <row r="468" spans="1:12" x14ac:dyDescent="0.25">
      <c r="A468" s="4">
        <v>464</v>
      </c>
      <c r="B468" s="82">
        <f>IF(C468&lt;&gt;C467,MAX(B$4:B467)+1,B467)</f>
        <v>428</v>
      </c>
      <c r="C468" s="16" t="s">
        <v>498</v>
      </c>
      <c r="D468" s="111">
        <v>1</v>
      </c>
      <c r="E468" s="14"/>
      <c r="F468" s="14"/>
      <c r="G468" s="6" t="s">
        <v>26</v>
      </c>
      <c r="H468" s="117">
        <v>23610</v>
      </c>
      <c r="I468" s="7">
        <v>29920</v>
      </c>
      <c r="J468" s="8">
        <f t="shared" si="7"/>
        <v>1.27</v>
      </c>
      <c r="K468" s="132"/>
      <c r="L468" s="132"/>
    </row>
    <row r="469" spans="1:12" x14ac:dyDescent="0.25">
      <c r="A469" s="4">
        <v>465</v>
      </c>
      <c r="B469" s="82">
        <f>IF(C469&lt;&gt;C468,MAX(B$4:B468)+1,B468)</f>
        <v>429</v>
      </c>
      <c r="C469" s="16" t="s">
        <v>499</v>
      </c>
      <c r="D469" s="111">
        <v>1</v>
      </c>
      <c r="E469" s="14"/>
      <c r="F469" s="14"/>
      <c r="G469" s="6" t="s">
        <v>26</v>
      </c>
      <c r="H469" s="117">
        <v>23610</v>
      </c>
      <c r="I469" s="7">
        <v>29920</v>
      </c>
      <c r="J469" s="8">
        <f t="shared" si="7"/>
        <v>1.27</v>
      </c>
      <c r="K469" s="132"/>
      <c r="L469" s="132"/>
    </row>
    <row r="470" spans="1:12" x14ac:dyDescent="0.25">
      <c r="A470" s="4">
        <v>466</v>
      </c>
      <c r="B470" s="82">
        <f>IF(C470&lt;&gt;C469,MAX(B$4:B469)+1,B469)</f>
        <v>430</v>
      </c>
      <c r="C470" s="16" t="s">
        <v>500</v>
      </c>
      <c r="D470" s="111">
        <v>1</v>
      </c>
      <c r="E470" s="14"/>
      <c r="F470" s="14"/>
      <c r="G470" s="6" t="s">
        <v>26</v>
      </c>
      <c r="H470" s="117">
        <v>23610</v>
      </c>
      <c r="I470" s="7">
        <v>29920</v>
      </c>
      <c r="J470" s="8">
        <f t="shared" si="7"/>
        <v>1.27</v>
      </c>
      <c r="K470" s="132"/>
      <c r="L470" s="132"/>
    </row>
    <row r="471" spans="1:12" x14ac:dyDescent="0.25">
      <c r="A471" s="4">
        <v>467</v>
      </c>
      <c r="B471" s="82">
        <f>IF(C471&lt;&gt;C470,MAX(B$4:B470)+1,B470)</f>
        <v>431</v>
      </c>
      <c r="C471" s="16" t="s">
        <v>501</v>
      </c>
      <c r="D471" s="111">
        <v>1</v>
      </c>
      <c r="E471" s="14"/>
      <c r="F471" s="14"/>
      <c r="G471" s="6" t="s">
        <v>26</v>
      </c>
      <c r="H471" s="117">
        <v>23610</v>
      </c>
      <c r="I471" s="7">
        <v>29920</v>
      </c>
      <c r="J471" s="8">
        <f t="shared" si="7"/>
        <v>1.27</v>
      </c>
      <c r="K471" s="132"/>
      <c r="L471" s="132"/>
    </row>
    <row r="472" spans="1:12" x14ac:dyDescent="0.25">
      <c r="A472" s="4">
        <v>468</v>
      </c>
      <c r="B472" s="82">
        <f>IF(C472&lt;&gt;C471,MAX(B$4:B471)+1,B471)</f>
        <v>432</v>
      </c>
      <c r="C472" s="16" t="s">
        <v>502</v>
      </c>
      <c r="D472" s="111">
        <v>1</v>
      </c>
      <c r="E472" s="14"/>
      <c r="F472" s="14"/>
      <c r="G472" s="6" t="s">
        <v>26</v>
      </c>
      <c r="H472" s="117">
        <v>23610</v>
      </c>
      <c r="I472" s="7">
        <v>29920</v>
      </c>
      <c r="J472" s="8">
        <f t="shared" si="7"/>
        <v>1.27</v>
      </c>
      <c r="K472" s="132"/>
      <c r="L472" s="132"/>
    </row>
    <row r="473" spans="1:12" x14ac:dyDescent="0.25">
      <c r="A473" s="4">
        <v>469</v>
      </c>
      <c r="B473" s="82">
        <f>IF(C473&lt;&gt;C472,MAX(B$4:B472)+1,B472)</f>
        <v>433</v>
      </c>
      <c r="C473" s="16" t="s">
        <v>503</v>
      </c>
      <c r="D473" s="111">
        <v>1</v>
      </c>
      <c r="E473" s="14"/>
      <c r="F473" s="14"/>
      <c r="G473" s="6" t="s">
        <v>26</v>
      </c>
      <c r="H473" s="117">
        <v>23610</v>
      </c>
      <c r="I473" s="7">
        <v>29920</v>
      </c>
      <c r="J473" s="8">
        <f t="shared" si="7"/>
        <v>1.27</v>
      </c>
      <c r="K473" s="132"/>
      <c r="L473" s="132"/>
    </row>
    <row r="474" spans="1:12" x14ac:dyDescent="0.25">
      <c r="A474" s="4">
        <v>470</v>
      </c>
      <c r="B474" s="82">
        <f>IF(C474&lt;&gt;C473,MAX(B$4:B473)+1,B473)</f>
        <v>434</v>
      </c>
      <c r="C474" s="48" t="s">
        <v>504</v>
      </c>
      <c r="D474" s="111">
        <v>2</v>
      </c>
      <c r="E474" s="18" t="s">
        <v>505</v>
      </c>
      <c r="F474" s="18"/>
      <c r="G474" s="6" t="s">
        <v>202</v>
      </c>
      <c r="H474" s="117">
        <v>41160</v>
      </c>
      <c r="I474" s="7">
        <v>51220</v>
      </c>
      <c r="J474" s="8">
        <f t="shared" si="7"/>
        <v>1.24</v>
      </c>
      <c r="K474" s="132"/>
      <c r="L474" s="132"/>
    </row>
    <row r="475" spans="1:12" x14ac:dyDescent="0.25">
      <c r="A475" s="4">
        <v>471</v>
      </c>
      <c r="B475" s="82">
        <f>IF(C475&lt;&gt;C474,MAX(B$4:B474)+1,B474)</f>
        <v>434</v>
      </c>
      <c r="C475" s="48" t="s">
        <v>504</v>
      </c>
      <c r="D475" s="111">
        <v>2</v>
      </c>
      <c r="E475" s="18" t="s">
        <v>172</v>
      </c>
      <c r="F475" s="18"/>
      <c r="G475" s="6" t="s">
        <v>202</v>
      </c>
      <c r="H475" s="117">
        <v>28260</v>
      </c>
      <c r="I475" s="7">
        <v>35160</v>
      </c>
      <c r="J475" s="8">
        <f t="shared" si="7"/>
        <v>1.24</v>
      </c>
      <c r="K475" s="132"/>
      <c r="L475" s="132"/>
    </row>
    <row r="476" spans="1:12" x14ac:dyDescent="0.25">
      <c r="A476" s="4">
        <v>472</v>
      </c>
      <c r="B476" s="82">
        <f>IF(C476&lt;&gt;C475,MAX(B$4:B475)+1,B475)</f>
        <v>435</v>
      </c>
      <c r="C476" s="16" t="s">
        <v>506</v>
      </c>
      <c r="D476" s="111">
        <v>1</v>
      </c>
      <c r="E476" s="14"/>
      <c r="F476" s="14"/>
      <c r="G476" s="6" t="s">
        <v>23</v>
      </c>
      <c r="H476" s="117">
        <v>78930</v>
      </c>
      <c r="I476" s="7">
        <v>81360</v>
      </c>
      <c r="J476" s="8">
        <f t="shared" si="7"/>
        <v>1.03</v>
      </c>
      <c r="K476" s="132"/>
      <c r="L476" s="132"/>
    </row>
    <row r="477" spans="1:12" x14ac:dyDescent="0.25">
      <c r="A477" s="4">
        <v>473</v>
      </c>
      <c r="B477" s="82">
        <f>IF(C477&lt;&gt;C476,MAX(B$4:B476)+1,B476)</f>
        <v>436</v>
      </c>
      <c r="C477" s="16" t="s">
        <v>507</v>
      </c>
      <c r="D477" s="111">
        <v>1</v>
      </c>
      <c r="E477" s="14"/>
      <c r="F477" s="14"/>
      <c r="G477" s="6" t="s">
        <v>23</v>
      </c>
      <c r="H477" s="117">
        <v>39760</v>
      </c>
      <c r="I477" s="7">
        <v>41420</v>
      </c>
      <c r="J477" s="8">
        <f t="shared" si="7"/>
        <v>1.04</v>
      </c>
      <c r="K477" s="132"/>
      <c r="L477" s="132"/>
    </row>
    <row r="478" spans="1:12" s="21" customFormat="1" x14ac:dyDescent="0.25">
      <c r="A478" s="20">
        <v>474</v>
      </c>
      <c r="B478" s="82">
        <f>IF(C478&lt;&gt;C477,MAX(B$4:B477)+1,B477)</f>
        <v>437</v>
      </c>
      <c r="C478" s="16" t="s">
        <v>508</v>
      </c>
      <c r="D478" s="111">
        <v>1</v>
      </c>
      <c r="E478" s="14"/>
      <c r="F478" s="14"/>
      <c r="G478" s="6" t="s">
        <v>93</v>
      </c>
      <c r="H478" s="117">
        <v>39960</v>
      </c>
      <c r="I478" s="7">
        <v>45080</v>
      </c>
      <c r="J478" s="8">
        <f t="shared" si="7"/>
        <v>1.1299999999999999</v>
      </c>
      <c r="K478" s="132"/>
      <c r="L478" s="132"/>
    </row>
    <row r="479" spans="1:12" x14ac:dyDescent="0.25">
      <c r="A479" s="4">
        <v>475</v>
      </c>
      <c r="B479" s="82">
        <f>IF(C479&lt;&gt;C478,MAX(B$4:B478)+1,B478)</f>
        <v>438</v>
      </c>
      <c r="C479" s="16" t="s">
        <v>509</v>
      </c>
      <c r="D479" s="111">
        <v>1</v>
      </c>
      <c r="E479" s="14"/>
      <c r="F479" s="14"/>
      <c r="G479" s="6" t="s">
        <v>14</v>
      </c>
      <c r="H479" s="117">
        <v>51670</v>
      </c>
      <c r="I479" s="7">
        <v>53290</v>
      </c>
      <c r="J479" s="8">
        <f t="shared" si="7"/>
        <v>1.03</v>
      </c>
      <c r="K479" s="132"/>
      <c r="L479" s="132"/>
    </row>
    <row r="480" spans="1:12" x14ac:dyDescent="0.25">
      <c r="A480" s="4">
        <v>476</v>
      </c>
      <c r="B480" s="82">
        <f>IF(C480&lt;&gt;C479,MAX(B$4:B479)+1,B479)</f>
        <v>439</v>
      </c>
      <c r="C480" s="16" t="s">
        <v>510</v>
      </c>
      <c r="D480" s="111">
        <v>1</v>
      </c>
      <c r="E480" s="14"/>
      <c r="F480" s="14"/>
      <c r="G480" s="6" t="s">
        <v>93</v>
      </c>
      <c r="H480" s="117">
        <v>21640</v>
      </c>
      <c r="I480" s="7">
        <v>25800</v>
      </c>
      <c r="J480" s="8">
        <f t="shared" si="7"/>
        <v>1.19</v>
      </c>
      <c r="K480" s="132"/>
      <c r="L480" s="132"/>
    </row>
    <row r="481" spans="1:12" x14ac:dyDescent="0.25">
      <c r="A481" s="4">
        <v>477</v>
      </c>
      <c r="B481" s="82">
        <f>IF(C481&lt;&gt;C480,MAX(B$4:B480)+1,B480)</f>
        <v>440</v>
      </c>
      <c r="C481" s="16" t="s">
        <v>511</v>
      </c>
      <c r="D481" s="111">
        <v>1</v>
      </c>
      <c r="E481" s="14"/>
      <c r="F481" s="14"/>
      <c r="G481" s="6" t="s">
        <v>93</v>
      </c>
      <c r="H481" s="117">
        <v>21640</v>
      </c>
      <c r="I481" s="7">
        <v>25800</v>
      </c>
      <c r="J481" s="8">
        <f t="shared" si="7"/>
        <v>1.19</v>
      </c>
      <c r="K481" s="132"/>
      <c r="L481" s="132"/>
    </row>
    <row r="482" spans="1:12" x14ac:dyDescent="0.25">
      <c r="A482" s="4">
        <v>478</v>
      </c>
      <c r="B482" s="82">
        <f>IF(C482&lt;&gt;C481,MAX(B$4:B481)+1,B481)</f>
        <v>441</v>
      </c>
      <c r="C482" s="16" t="s">
        <v>512</v>
      </c>
      <c r="D482" s="111">
        <v>1</v>
      </c>
      <c r="E482" s="14"/>
      <c r="F482" s="14"/>
      <c r="G482" s="6" t="s">
        <v>93</v>
      </c>
      <c r="H482" s="117">
        <v>21640</v>
      </c>
      <c r="I482" s="7">
        <v>25800</v>
      </c>
      <c r="J482" s="8">
        <f t="shared" si="7"/>
        <v>1.19</v>
      </c>
      <c r="K482" s="132"/>
      <c r="L482" s="132"/>
    </row>
    <row r="483" spans="1:12" x14ac:dyDescent="0.25">
      <c r="A483" s="4">
        <v>479</v>
      </c>
      <c r="B483" s="82">
        <f>IF(C483&lt;&gt;C482,MAX(B$4:B482)+1,B482)</f>
        <v>442</v>
      </c>
      <c r="C483" s="16" t="s">
        <v>513</v>
      </c>
      <c r="D483" s="111">
        <v>1</v>
      </c>
      <c r="E483" s="14"/>
      <c r="F483" s="14"/>
      <c r="G483" s="6" t="s">
        <v>93</v>
      </c>
      <c r="H483" s="117">
        <v>16500</v>
      </c>
      <c r="I483" s="7">
        <v>19240</v>
      </c>
      <c r="J483" s="8">
        <f t="shared" si="7"/>
        <v>1.17</v>
      </c>
      <c r="K483" s="132"/>
      <c r="L483" s="132"/>
    </row>
    <row r="484" spans="1:12" x14ac:dyDescent="0.25">
      <c r="A484" s="4">
        <v>480</v>
      </c>
      <c r="B484" s="82">
        <f>IF(C484&lt;&gt;C483,MAX(B$4:B483)+1,B483)</f>
        <v>443</v>
      </c>
      <c r="C484" s="16" t="s">
        <v>514</v>
      </c>
      <c r="D484" s="111">
        <v>1</v>
      </c>
      <c r="E484" s="14"/>
      <c r="F484" s="14"/>
      <c r="G484" s="6" t="s">
        <v>93</v>
      </c>
      <c r="H484" s="117">
        <v>16420</v>
      </c>
      <c r="I484" s="7">
        <v>19330</v>
      </c>
      <c r="J484" s="8">
        <f t="shared" si="7"/>
        <v>1.18</v>
      </c>
      <c r="K484" s="132"/>
      <c r="L484" s="132"/>
    </row>
    <row r="485" spans="1:12" x14ac:dyDescent="0.25">
      <c r="A485" s="4">
        <v>481</v>
      </c>
      <c r="B485" s="82">
        <f>IF(C485&lt;&gt;C484,MAX(B$4:B484)+1,B484)</f>
        <v>444</v>
      </c>
      <c r="C485" s="16" t="s">
        <v>515</v>
      </c>
      <c r="D485" s="111">
        <v>1</v>
      </c>
      <c r="E485" s="14"/>
      <c r="F485" s="14"/>
      <c r="G485" s="6" t="s">
        <v>93</v>
      </c>
      <c r="H485" s="117">
        <v>16420</v>
      </c>
      <c r="I485" s="7">
        <v>19330</v>
      </c>
      <c r="J485" s="8">
        <f t="shared" si="7"/>
        <v>1.18</v>
      </c>
      <c r="K485" s="132"/>
      <c r="L485" s="132"/>
    </row>
    <row r="486" spans="1:12" x14ac:dyDescent="0.25">
      <c r="A486" s="4">
        <v>482</v>
      </c>
      <c r="B486" s="82">
        <f>IF(C486&lt;&gt;C485,MAX(B$4:B485)+1,B485)</f>
        <v>445</v>
      </c>
      <c r="C486" s="16" t="s">
        <v>516</v>
      </c>
      <c r="D486" s="111">
        <v>1</v>
      </c>
      <c r="E486" s="14"/>
      <c r="F486" s="14"/>
      <c r="G486" s="6" t="s">
        <v>93</v>
      </c>
      <c r="H486" s="117">
        <v>16420</v>
      </c>
      <c r="I486" s="7">
        <v>19330</v>
      </c>
      <c r="J486" s="8">
        <f t="shared" si="7"/>
        <v>1.18</v>
      </c>
      <c r="K486" s="132"/>
      <c r="L486" s="132"/>
    </row>
    <row r="487" spans="1:12" x14ac:dyDescent="0.25">
      <c r="A487" s="4">
        <v>483</v>
      </c>
      <c r="B487" s="82">
        <f>IF(C487&lt;&gt;C486,MAX(B$4:B486)+1,B486)</f>
        <v>446</v>
      </c>
      <c r="C487" s="16" t="s">
        <v>517</v>
      </c>
      <c r="D487" s="111">
        <v>1</v>
      </c>
      <c r="E487" s="14"/>
      <c r="F487" s="14"/>
      <c r="G487" s="6" t="s">
        <v>93</v>
      </c>
      <c r="H487" s="117">
        <v>16420</v>
      </c>
      <c r="I487" s="7">
        <v>19330</v>
      </c>
      <c r="J487" s="8">
        <f t="shared" si="7"/>
        <v>1.18</v>
      </c>
      <c r="K487" s="132"/>
      <c r="L487" s="132"/>
    </row>
    <row r="488" spans="1:12" x14ac:dyDescent="0.25">
      <c r="A488" s="4">
        <v>484</v>
      </c>
      <c r="B488" s="82">
        <f>IF(C488&lt;&gt;C487,MAX(B$4:B487)+1,B487)</f>
        <v>447</v>
      </c>
      <c r="C488" s="16" t="s">
        <v>518</v>
      </c>
      <c r="D488" s="111">
        <v>1</v>
      </c>
      <c r="E488" s="14"/>
      <c r="F488" s="14"/>
      <c r="G488" s="6" t="s">
        <v>481</v>
      </c>
      <c r="H488" s="117">
        <v>16420</v>
      </c>
      <c r="I488" s="7">
        <v>19200</v>
      </c>
      <c r="J488" s="8">
        <f t="shared" si="7"/>
        <v>1.17</v>
      </c>
      <c r="K488" s="132"/>
      <c r="L488" s="132"/>
    </row>
    <row r="489" spans="1:12" x14ac:dyDescent="0.25">
      <c r="A489" s="4">
        <v>485</v>
      </c>
      <c r="B489" s="82">
        <f>IF(C489&lt;&gt;C488,MAX(B$4:B488)+1,B488)</f>
        <v>448</v>
      </c>
      <c r="C489" s="16" t="s">
        <v>519</v>
      </c>
      <c r="D489" s="111">
        <v>1</v>
      </c>
      <c r="E489" s="14"/>
      <c r="F489" s="14"/>
      <c r="G489" s="6" t="s">
        <v>93</v>
      </c>
      <c r="H489" s="117">
        <v>16420</v>
      </c>
      <c r="I489" s="7">
        <v>19330</v>
      </c>
      <c r="J489" s="8">
        <f t="shared" si="7"/>
        <v>1.18</v>
      </c>
      <c r="K489" s="132"/>
      <c r="L489" s="132"/>
    </row>
    <row r="490" spans="1:12" x14ac:dyDescent="0.25">
      <c r="A490" s="4">
        <v>486</v>
      </c>
      <c r="B490" s="82">
        <f>IF(C490&lt;&gt;C489,MAX(B$4:B489)+1,B489)</f>
        <v>449</v>
      </c>
      <c r="C490" s="16" t="s">
        <v>520</v>
      </c>
      <c r="D490" s="111">
        <v>1</v>
      </c>
      <c r="E490" s="14"/>
      <c r="F490" s="14"/>
      <c r="G490" s="6" t="s">
        <v>93</v>
      </c>
      <c r="H490" s="117">
        <v>14870</v>
      </c>
      <c r="I490" s="7">
        <v>17510</v>
      </c>
      <c r="J490" s="8">
        <f t="shared" si="7"/>
        <v>1.18</v>
      </c>
      <c r="K490" s="132"/>
      <c r="L490" s="132"/>
    </row>
    <row r="491" spans="1:12" x14ac:dyDescent="0.25">
      <c r="A491" s="4">
        <v>487</v>
      </c>
      <c r="B491" s="82">
        <f>IF(C491&lt;&gt;C490,MAX(B$4:B490)+1,B490)</f>
        <v>450</v>
      </c>
      <c r="C491" s="16" t="s">
        <v>521</v>
      </c>
      <c r="D491" s="111">
        <v>1</v>
      </c>
      <c r="E491" s="14"/>
      <c r="F491" s="14"/>
      <c r="G491" s="6" t="s">
        <v>93</v>
      </c>
      <c r="H491" s="117">
        <v>14870</v>
      </c>
      <c r="I491" s="7">
        <v>17510</v>
      </c>
      <c r="J491" s="8">
        <f t="shared" si="7"/>
        <v>1.18</v>
      </c>
      <c r="K491" s="132"/>
      <c r="L491" s="132"/>
    </row>
    <row r="492" spans="1:12" x14ac:dyDescent="0.25">
      <c r="A492" s="4">
        <v>488</v>
      </c>
      <c r="B492" s="82">
        <f>IF(C492&lt;&gt;C491,MAX(B$4:B491)+1,B491)</f>
        <v>451</v>
      </c>
      <c r="C492" s="16" t="s">
        <v>522</v>
      </c>
      <c r="D492" s="111">
        <v>1</v>
      </c>
      <c r="E492" s="14"/>
      <c r="F492" s="14"/>
      <c r="G492" s="6" t="s">
        <v>19</v>
      </c>
      <c r="H492" s="117">
        <v>16280</v>
      </c>
      <c r="I492" s="7">
        <v>23180</v>
      </c>
      <c r="J492" s="8">
        <f t="shared" si="7"/>
        <v>1.42</v>
      </c>
      <c r="K492" s="132"/>
      <c r="L492" s="132"/>
    </row>
    <row r="493" spans="1:12" x14ac:dyDescent="0.25">
      <c r="A493" s="4">
        <v>489</v>
      </c>
      <c r="B493" s="82">
        <f>IF(C493&lt;&gt;C492,MAX(B$4:B492)+1,B492)</f>
        <v>452</v>
      </c>
      <c r="C493" s="16" t="s">
        <v>523</v>
      </c>
      <c r="D493" s="111">
        <v>1</v>
      </c>
      <c r="E493" s="14"/>
      <c r="F493" s="14"/>
      <c r="G493" s="6" t="s">
        <v>19</v>
      </c>
      <c r="H493" s="117">
        <v>16280</v>
      </c>
      <c r="I493" s="7">
        <v>23180</v>
      </c>
      <c r="J493" s="8">
        <f t="shared" si="7"/>
        <v>1.42</v>
      </c>
      <c r="K493" s="132"/>
      <c r="L493" s="132"/>
    </row>
    <row r="494" spans="1:12" x14ac:dyDescent="0.25">
      <c r="A494" s="4">
        <v>490</v>
      </c>
      <c r="B494" s="82">
        <f>IF(C494&lt;&gt;C493,MAX(B$4:B493)+1,B493)</f>
        <v>453</v>
      </c>
      <c r="C494" s="16" t="s">
        <v>524</v>
      </c>
      <c r="D494" s="111">
        <v>1</v>
      </c>
      <c r="E494" s="14"/>
      <c r="F494" s="14"/>
      <c r="G494" s="6" t="s">
        <v>19</v>
      </c>
      <c r="H494" s="117">
        <v>16280</v>
      </c>
      <c r="I494" s="7">
        <v>23180</v>
      </c>
      <c r="J494" s="8">
        <f t="shared" si="7"/>
        <v>1.42</v>
      </c>
      <c r="K494" s="132"/>
      <c r="L494" s="132"/>
    </row>
    <row r="495" spans="1:12" x14ac:dyDescent="0.25">
      <c r="A495" s="4">
        <v>491</v>
      </c>
      <c r="B495" s="82">
        <f>IF(C495&lt;&gt;C494,MAX(B$4:B494)+1,B494)</f>
        <v>454</v>
      </c>
      <c r="C495" s="16" t="s">
        <v>525</v>
      </c>
      <c r="D495" s="111">
        <v>1</v>
      </c>
      <c r="E495" s="14"/>
      <c r="F495" s="14"/>
      <c r="G495" s="6" t="s">
        <v>19</v>
      </c>
      <c r="H495" s="117">
        <v>18160</v>
      </c>
      <c r="I495" s="7">
        <v>25900</v>
      </c>
      <c r="J495" s="8">
        <f t="shared" si="7"/>
        <v>1.43</v>
      </c>
      <c r="K495" s="132"/>
      <c r="L495" s="132"/>
    </row>
    <row r="496" spans="1:12" x14ac:dyDescent="0.25">
      <c r="A496" s="4">
        <v>492</v>
      </c>
      <c r="B496" s="82">
        <f>IF(C496&lt;&gt;C495,MAX(B$4:B495)+1,B495)</f>
        <v>455</v>
      </c>
      <c r="C496" s="16" t="s">
        <v>526</v>
      </c>
      <c r="D496" s="111">
        <v>1</v>
      </c>
      <c r="E496" s="14"/>
      <c r="F496" s="14"/>
      <c r="G496" s="6" t="s">
        <v>19</v>
      </c>
      <c r="H496" s="117">
        <v>16280</v>
      </c>
      <c r="I496" s="7">
        <v>23180</v>
      </c>
      <c r="J496" s="8">
        <f t="shared" si="7"/>
        <v>1.42</v>
      </c>
      <c r="K496" s="132"/>
      <c r="L496" s="132"/>
    </row>
    <row r="497" spans="1:12" x14ac:dyDescent="0.25">
      <c r="A497" s="4">
        <v>493</v>
      </c>
      <c r="B497" s="82">
        <f>IF(C497&lt;&gt;C496,MAX(B$4:B496)+1,B496)</f>
        <v>456</v>
      </c>
      <c r="C497" s="16" t="s">
        <v>527</v>
      </c>
      <c r="D497" s="111">
        <v>1</v>
      </c>
      <c r="E497" s="14"/>
      <c r="F497" s="14"/>
      <c r="G497" s="6" t="s">
        <v>19</v>
      </c>
      <c r="H497" s="117">
        <v>15490</v>
      </c>
      <c r="I497" s="7">
        <v>22010</v>
      </c>
      <c r="J497" s="8">
        <f t="shared" si="7"/>
        <v>1.42</v>
      </c>
      <c r="K497" s="132"/>
      <c r="L497" s="132"/>
    </row>
    <row r="498" spans="1:12" x14ac:dyDescent="0.25">
      <c r="A498" s="4">
        <v>494</v>
      </c>
      <c r="B498" s="82">
        <f>IF(C498&lt;&gt;C497,MAX(B$4:B497)+1,B497)</f>
        <v>457</v>
      </c>
      <c r="C498" s="16" t="s">
        <v>528</v>
      </c>
      <c r="D498" s="111">
        <v>1</v>
      </c>
      <c r="E498" s="14"/>
      <c r="F498" s="14"/>
      <c r="G498" s="6" t="s">
        <v>19</v>
      </c>
      <c r="H498" s="117">
        <v>15220</v>
      </c>
      <c r="I498" s="7">
        <v>21710</v>
      </c>
      <c r="J498" s="8">
        <f t="shared" si="7"/>
        <v>1.43</v>
      </c>
      <c r="K498" s="132"/>
      <c r="L498" s="132"/>
    </row>
    <row r="499" spans="1:12" x14ac:dyDescent="0.25">
      <c r="A499" s="4">
        <v>495</v>
      </c>
      <c r="B499" s="82">
        <f>IF(C499&lt;&gt;C498,MAX(B$4:B498)+1,B498)</f>
        <v>458</v>
      </c>
      <c r="C499" s="16" t="s">
        <v>529</v>
      </c>
      <c r="D499" s="111">
        <v>1</v>
      </c>
      <c r="E499" s="14"/>
      <c r="F499" s="14"/>
      <c r="G499" s="6" t="s">
        <v>19</v>
      </c>
      <c r="H499" s="117">
        <v>15490</v>
      </c>
      <c r="I499" s="7">
        <v>22010</v>
      </c>
      <c r="J499" s="8">
        <f t="shared" si="7"/>
        <v>1.42</v>
      </c>
      <c r="K499" s="132"/>
      <c r="L499" s="132"/>
    </row>
    <row r="500" spans="1:12" x14ac:dyDescent="0.25">
      <c r="A500" s="4">
        <v>496</v>
      </c>
      <c r="B500" s="82">
        <f>IF(C500&lt;&gt;C499,MAX(B$4:B499)+1,B499)</f>
        <v>459</v>
      </c>
      <c r="C500" s="16" t="s">
        <v>530</v>
      </c>
      <c r="D500" s="111">
        <v>1</v>
      </c>
      <c r="E500" s="14"/>
      <c r="F500" s="14"/>
      <c r="G500" s="6" t="s">
        <v>19</v>
      </c>
      <c r="H500" s="117">
        <v>15490</v>
      </c>
      <c r="I500" s="7">
        <v>22010</v>
      </c>
      <c r="J500" s="8">
        <f t="shared" si="7"/>
        <v>1.42</v>
      </c>
      <c r="K500" s="132"/>
      <c r="L500" s="132"/>
    </row>
    <row r="501" spans="1:12" x14ac:dyDescent="0.25">
      <c r="A501" s="4">
        <v>497</v>
      </c>
      <c r="B501" s="82">
        <f>IF(C501&lt;&gt;C500,MAX(B$4:B500)+1,B500)</f>
        <v>460</v>
      </c>
      <c r="C501" s="16" t="s">
        <v>531</v>
      </c>
      <c r="D501" s="111">
        <v>1</v>
      </c>
      <c r="E501" s="14"/>
      <c r="F501" s="14"/>
      <c r="G501" s="6" t="s">
        <v>19</v>
      </c>
      <c r="H501" s="117">
        <v>15490</v>
      </c>
      <c r="I501" s="7">
        <v>22010</v>
      </c>
      <c r="J501" s="8">
        <f t="shared" si="7"/>
        <v>1.42</v>
      </c>
      <c r="K501" s="132"/>
      <c r="L501" s="132"/>
    </row>
    <row r="502" spans="1:12" x14ac:dyDescent="0.25">
      <c r="A502" s="4">
        <v>498</v>
      </c>
      <c r="B502" s="82">
        <f>IF(C502&lt;&gt;C501,MAX(B$4:B501)+1,B501)</f>
        <v>461</v>
      </c>
      <c r="C502" s="16" t="s">
        <v>532</v>
      </c>
      <c r="D502" s="111">
        <v>1</v>
      </c>
      <c r="E502" s="14"/>
      <c r="F502" s="14"/>
      <c r="G502" s="6" t="s">
        <v>19</v>
      </c>
      <c r="H502" s="117">
        <v>15380</v>
      </c>
      <c r="I502" s="7">
        <v>21910</v>
      </c>
      <c r="J502" s="8">
        <f t="shared" si="7"/>
        <v>1.42</v>
      </c>
      <c r="K502" s="132"/>
      <c r="L502" s="132"/>
    </row>
    <row r="503" spans="1:12" x14ac:dyDescent="0.25">
      <c r="A503" s="4">
        <v>499</v>
      </c>
      <c r="B503" s="82">
        <f>IF(C503&lt;&gt;C502,MAX(B$4:B502)+1,B502)</f>
        <v>462</v>
      </c>
      <c r="C503" s="16" t="s">
        <v>533</v>
      </c>
      <c r="D503" s="111">
        <v>1</v>
      </c>
      <c r="E503" s="14"/>
      <c r="F503" s="14"/>
      <c r="G503" s="6" t="s">
        <v>19</v>
      </c>
      <c r="H503" s="117">
        <v>14970</v>
      </c>
      <c r="I503" s="7">
        <v>21330</v>
      </c>
      <c r="J503" s="8">
        <f t="shared" si="7"/>
        <v>1.42</v>
      </c>
      <c r="K503" s="132"/>
      <c r="L503" s="132"/>
    </row>
    <row r="504" spans="1:12" x14ac:dyDescent="0.25">
      <c r="A504" s="4">
        <v>500</v>
      </c>
      <c r="B504" s="82">
        <f>IF(C504&lt;&gt;C503,MAX(B$4:B503)+1,B503)</f>
        <v>463</v>
      </c>
      <c r="C504" s="16" t="s">
        <v>534</v>
      </c>
      <c r="D504" s="111">
        <v>1</v>
      </c>
      <c r="E504" s="14"/>
      <c r="F504" s="14"/>
      <c r="G504" s="6" t="s">
        <v>19</v>
      </c>
      <c r="H504" s="117">
        <v>15300</v>
      </c>
      <c r="I504" s="7">
        <v>21910</v>
      </c>
      <c r="J504" s="8">
        <f t="shared" si="7"/>
        <v>1.43</v>
      </c>
      <c r="K504" s="132"/>
      <c r="L504" s="132"/>
    </row>
    <row r="505" spans="1:12" x14ac:dyDescent="0.25">
      <c r="A505" s="4">
        <v>501</v>
      </c>
      <c r="B505" s="82">
        <f>IF(C505&lt;&gt;C504,MAX(B$4:B504)+1,B504)</f>
        <v>464</v>
      </c>
      <c r="C505" s="16" t="s">
        <v>535</v>
      </c>
      <c r="D505" s="111">
        <v>1</v>
      </c>
      <c r="E505" s="14"/>
      <c r="F505" s="14"/>
      <c r="G505" s="6" t="s">
        <v>19</v>
      </c>
      <c r="H505" s="117">
        <v>15490</v>
      </c>
      <c r="I505" s="7">
        <v>22010</v>
      </c>
      <c r="J505" s="8">
        <f t="shared" si="7"/>
        <v>1.42</v>
      </c>
      <c r="K505" s="132"/>
      <c r="L505" s="132"/>
    </row>
    <row r="506" spans="1:12" x14ac:dyDescent="0.25">
      <c r="A506" s="4">
        <v>502</v>
      </c>
      <c r="B506" s="82">
        <f>IF(C506&lt;&gt;C505,MAX(B$4:B505)+1,B505)</f>
        <v>465</v>
      </c>
      <c r="C506" s="16" t="s">
        <v>536</v>
      </c>
      <c r="D506" s="111">
        <v>1</v>
      </c>
      <c r="E506" s="14"/>
      <c r="F506" s="14"/>
      <c r="G506" s="6" t="s">
        <v>19</v>
      </c>
      <c r="H506" s="117">
        <v>20110</v>
      </c>
      <c r="I506" s="7">
        <v>28720</v>
      </c>
      <c r="J506" s="8">
        <f t="shared" si="7"/>
        <v>1.43</v>
      </c>
      <c r="K506" s="132"/>
      <c r="L506" s="132"/>
    </row>
    <row r="507" spans="1:12" x14ac:dyDescent="0.25">
      <c r="A507" s="4">
        <v>503</v>
      </c>
      <c r="B507" s="82">
        <f>IF(C507&lt;&gt;C506,MAX(B$4:B506)+1,B506)</f>
        <v>466</v>
      </c>
      <c r="C507" s="16" t="s">
        <v>537</v>
      </c>
      <c r="D507" s="111">
        <v>1</v>
      </c>
      <c r="E507" s="14"/>
      <c r="F507" s="14"/>
      <c r="G507" s="6" t="s">
        <v>19</v>
      </c>
      <c r="H507" s="117">
        <v>20110</v>
      </c>
      <c r="I507" s="7">
        <v>28720</v>
      </c>
      <c r="J507" s="8">
        <f t="shared" si="7"/>
        <v>1.43</v>
      </c>
      <c r="K507" s="132"/>
      <c r="L507" s="132"/>
    </row>
    <row r="508" spans="1:12" x14ac:dyDescent="0.25">
      <c r="A508" s="4">
        <v>504</v>
      </c>
      <c r="B508" s="82">
        <f>IF(C508&lt;&gt;C507,MAX(B$4:B507)+1,B507)</f>
        <v>467</v>
      </c>
      <c r="C508" s="16" t="s">
        <v>538</v>
      </c>
      <c r="D508" s="111">
        <v>1</v>
      </c>
      <c r="E508" s="14"/>
      <c r="F508" s="14"/>
      <c r="G508" s="6" t="s">
        <v>19</v>
      </c>
      <c r="H508" s="117">
        <v>20110</v>
      </c>
      <c r="I508" s="7">
        <v>28720</v>
      </c>
      <c r="J508" s="8">
        <f t="shared" si="7"/>
        <v>1.43</v>
      </c>
      <c r="K508" s="132"/>
      <c r="L508" s="132"/>
    </row>
    <row r="509" spans="1:12" x14ac:dyDescent="0.25">
      <c r="A509" s="4">
        <v>505</v>
      </c>
      <c r="B509" s="82">
        <f>IF(C509&lt;&gt;C508,MAX(B$4:B508)+1,B508)</f>
        <v>468</v>
      </c>
      <c r="C509" s="16" t="s">
        <v>539</v>
      </c>
      <c r="D509" s="111">
        <v>1</v>
      </c>
      <c r="E509" s="14"/>
      <c r="F509" s="14"/>
      <c r="G509" s="6" t="s">
        <v>202</v>
      </c>
      <c r="H509" s="117">
        <v>26400</v>
      </c>
      <c r="I509" s="7">
        <v>32930</v>
      </c>
      <c r="J509" s="8">
        <f t="shared" si="7"/>
        <v>1.25</v>
      </c>
      <c r="K509" s="132"/>
      <c r="L509" s="132"/>
    </row>
    <row r="510" spans="1:12" x14ac:dyDescent="0.25">
      <c r="A510" s="4">
        <v>506</v>
      </c>
      <c r="B510" s="82">
        <f>IF(C510&lt;&gt;C509,MAX(B$4:B509)+1,B509)</f>
        <v>469</v>
      </c>
      <c r="C510" s="48" t="s">
        <v>540</v>
      </c>
      <c r="D510" s="111">
        <v>2</v>
      </c>
      <c r="E510" s="14" t="s">
        <v>541</v>
      </c>
      <c r="F510" s="14"/>
      <c r="G510" s="6" t="s">
        <v>93</v>
      </c>
      <c r="H510" s="117">
        <v>9810</v>
      </c>
      <c r="I510" s="7">
        <v>14980</v>
      </c>
      <c r="J510" s="8">
        <f t="shared" si="7"/>
        <v>1.53</v>
      </c>
      <c r="K510" s="132"/>
      <c r="L510" s="132"/>
    </row>
    <row r="511" spans="1:12" x14ac:dyDescent="0.25">
      <c r="A511" s="4">
        <v>507</v>
      </c>
      <c r="B511" s="82">
        <f>IF(C511&lt;&gt;C510,MAX(B$4:B510)+1,B510)</f>
        <v>469</v>
      </c>
      <c r="C511" s="48" t="s">
        <v>540</v>
      </c>
      <c r="D511" s="111">
        <v>2</v>
      </c>
      <c r="E511" s="14" t="s">
        <v>542</v>
      </c>
      <c r="F511" s="14"/>
      <c r="G511" s="6" t="s">
        <v>543</v>
      </c>
      <c r="H511" s="117">
        <v>8210</v>
      </c>
      <c r="I511" s="7">
        <v>12460</v>
      </c>
      <c r="J511" s="8">
        <f t="shared" si="7"/>
        <v>1.52</v>
      </c>
      <c r="K511" s="132"/>
      <c r="L511" s="132"/>
    </row>
    <row r="512" spans="1:12" x14ac:dyDescent="0.25">
      <c r="A512" s="4">
        <v>508</v>
      </c>
      <c r="B512" s="82">
        <f>IF(C512&lt;&gt;C511,MAX(B$4:B511)+1,B511)</f>
        <v>470</v>
      </c>
      <c r="C512" s="16" t="s">
        <v>544</v>
      </c>
      <c r="D512" s="111">
        <v>1</v>
      </c>
      <c r="E512" s="14"/>
      <c r="F512" s="14"/>
      <c r="G512" s="6" t="s">
        <v>23</v>
      </c>
      <c r="H512" s="117">
        <v>70840</v>
      </c>
      <c r="I512" s="7">
        <v>72490</v>
      </c>
      <c r="J512" s="8">
        <f t="shared" si="7"/>
        <v>1.02</v>
      </c>
      <c r="K512" s="132"/>
      <c r="L512" s="132"/>
    </row>
    <row r="513" spans="1:12" x14ac:dyDescent="0.25">
      <c r="A513" s="4">
        <v>509</v>
      </c>
      <c r="B513" s="82">
        <f>IF(C513&lt;&gt;C512,MAX(B$4:B512)+1,B512)</f>
        <v>471</v>
      </c>
      <c r="C513" s="16" t="s">
        <v>545</v>
      </c>
      <c r="D513" s="111">
        <v>1</v>
      </c>
      <c r="E513" s="14"/>
      <c r="F513" s="14"/>
      <c r="G513" s="6" t="s">
        <v>23</v>
      </c>
      <c r="H513" s="117">
        <v>80030</v>
      </c>
      <c r="I513" s="7">
        <v>82810</v>
      </c>
      <c r="J513" s="8">
        <f t="shared" si="7"/>
        <v>1.03</v>
      </c>
      <c r="K513" s="132"/>
      <c r="L513" s="132"/>
    </row>
    <row r="514" spans="1:12" x14ac:dyDescent="0.25">
      <c r="A514" s="4">
        <v>510</v>
      </c>
      <c r="B514" s="82">
        <f>IF(C514&lt;&gt;C513,MAX(B$4:B513)+1,B513)</f>
        <v>472</v>
      </c>
      <c r="C514" s="16" t="s">
        <v>546</v>
      </c>
      <c r="D514" s="111">
        <v>1</v>
      </c>
      <c r="E514" s="14"/>
      <c r="F514" s="14"/>
      <c r="G514" s="6" t="s">
        <v>36</v>
      </c>
      <c r="H514" s="117">
        <v>27680</v>
      </c>
      <c r="I514" s="7">
        <v>30260</v>
      </c>
      <c r="J514" s="8">
        <f t="shared" si="7"/>
        <v>1.0900000000000001</v>
      </c>
      <c r="K514" s="132"/>
      <c r="L514" s="132"/>
    </row>
    <row r="515" spans="1:12" x14ac:dyDescent="0.25">
      <c r="A515" s="4">
        <v>511</v>
      </c>
      <c r="B515" s="82">
        <f>IF(C515&lt;&gt;C514,MAX(B$4:B514)+1,B514)</f>
        <v>473</v>
      </c>
      <c r="C515" s="16" t="s">
        <v>547</v>
      </c>
      <c r="D515" s="111">
        <v>1</v>
      </c>
      <c r="E515" s="14"/>
      <c r="F515" s="14"/>
      <c r="G515" s="6" t="s">
        <v>36</v>
      </c>
      <c r="H515" s="117">
        <v>27680</v>
      </c>
      <c r="I515" s="7">
        <v>29590</v>
      </c>
      <c r="J515" s="8">
        <f t="shared" si="7"/>
        <v>1.07</v>
      </c>
      <c r="K515" s="132"/>
      <c r="L515" s="132"/>
    </row>
    <row r="516" spans="1:12" x14ac:dyDescent="0.25">
      <c r="A516" s="4">
        <v>512</v>
      </c>
      <c r="B516" s="82">
        <f>IF(C516&lt;&gt;C515,MAX(B$4:B515)+1,B515)</f>
        <v>474</v>
      </c>
      <c r="C516" s="16" t="s">
        <v>548</v>
      </c>
      <c r="D516" s="111">
        <v>1</v>
      </c>
      <c r="E516" s="14"/>
      <c r="F516" s="14"/>
      <c r="G516" s="6" t="s">
        <v>36</v>
      </c>
      <c r="H516" s="117">
        <v>26580</v>
      </c>
      <c r="I516" s="7">
        <v>28520</v>
      </c>
      <c r="J516" s="8">
        <f t="shared" si="7"/>
        <v>1.07</v>
      </c>
      <c r="K516" s="132"/>
      <c r="L516" s="132"/>
    </row>
    <row r="517" spans="1:12" x14ac:dyDescent="0.25">
      <c r="A517" s="4">
        <v>513</v>
      </c>
      <c r="B517" s="82">
        <f>IF(C517&lt;&gt;C516,MAX(B$4:B516)+1,B516)</f>
        <v>475</v>
      </c>
      <c r="C517" s="16" t="s">
        <v>549</v>
      </c>
      <c r="D517" s="111">
        <v>1</v>
      </c>
      <c r="E517" s="14"/>
      <c r="F517" s="14"/>
      <c r="G517" s="6" t="s">
        <v>36</v>
      </c>
      <c r="H517" s="117">
        <v>24750</v>
      </c>
      <c r="I517" s="7">
        <v>26540</v>
      </c>
      <c r="J517" s="8">
        <f t="shared" si="7"/>
        <v>1.07</v>
      </c>
      <c r="K517" s="132"/>
      <c r="L517" s="132"/>
    </row>
    <row r="518" spans="1:12" x14ac:dyDescent="0.25">
      <c r="A518" s="4">
        <v>514</v>
      </c>
      <c r="B518" s="82">
        <f>IF(C518&lt;&gt;C517,MAX(B$4:B517)+1,B517)</f>
        <v>476</v>
      </c>
      <c r="C518" s="16" t="s">
        <v>550</v>
      </c>
      <c r="D518" s="111">
        <v>1</v>
      </c>
      <c r="E518" s="14"/>
      <c r="F518" s="14"/>
      <c r="G518" s="6" t="s">
        <v>36</v>
      </c>
      <c r="H518" s="117">
        <v>24750</v>
      </c>
      <c r="I518" s="7">
        <v>26540</v>
      </c>
      <c r="J518" s="8">
        <f t="shared" ref="J518:J581" si="8">ROUND(I518/H518,2)</f>
        <v>1.07</v>
      </c>
      <c r="K518" s="132"/>
      <c r="L518" s="132"/>
    </row>
    <row r="519" spans="1:12" x14ac:dyDescent="0.25">
      <c r="A519" s="4">
        <v>515</v>
      </c>
      <c r="B519" s="82">
        <f>IF(C519&lt;&gt;C518,MAX(B$4:B518)+1,B518)</f>
        <v>477</v>
      </c>
      <c r="C519" s="16" t="s">
        <v>551</v>
      </c>
      <c r="D519" s="111">
        <v>1</v>
      </c>
      <c r="E519" s="14"/>
      <c r="F519" s="14"/>
      <c r="G519" s="6" t="s">
        <v>36</v>
      </c>
      <c r="H519" s="117">
        <v>24750</v>
      </c>
      <c r="I519" s="7">
        <v>26540</v>
      </c>
      <c r="J519" s="8">
        <f t="shared" si="8"/>
        <v>1.07</v>
      </c>
      <c r="K519" s="132"/>
      <c r="L519" s="132"/>
    </row>
    <row r="520" spans="1:12" x14ac:dyDescent="0.25">
      <c r="A520" s="4">
        <v>516</v>
      </c>
      <c r="B520" s="82">
        <f>IF(C520&lt;&gt;C519,MAX(B$4:B519)+1,B519)</f>
        <v>478</v>
      </c>
      <c r="C520" s="16" t="s">
        <v>552</v>
      </c>
      <c r="D520" s="111">
        <v>1</v>
      </c>
      <c r="E520" s="14"/>
      <c r="F520" s="14"/>
      <c r="G520" s="6" t="s">
        <v>36</v>
      </c>
      <c r="H520" s="117">
        <v>23060</v>
      </c>
      <c r="I520" s="7">
        <v>24710</v>
      </c>
      <c r="J520" s="8">
        <f t="shared" si="8"/>
        <v>1.07</v>
      </c>
      <c r="K520" s="132"/>
      <c r="L520" s="132"/>
    </row>
    <row r="521" spans="1:12" x14ac:dyDescent="0.25">
      <c r="A521" s="4">
        <v>517</v>
      </c>
      <c r="B521" s="82">
        <f>IF(C521&lt;&gt;C520,MAX(B$4:B520)+1,B520)</f>
        <v>479</v>
      </c>
      <c r="C521" s="16" t="s">
        <v>553</v>
      </c>
      <c r="D521" s="111">
        <v>1</v>
      </c>
      <c r="E521" s="14"/>
      <c r="F521" s="14"/>
      <c r="G521" s="6" t="s">
        <v>36</v>
      </c>
      <c r="H521" s="117">
        <v>25610</v>
      </c>
      <c r="I521" s="7">
        <v>26930</v>
      </c>
      <c r="J521" s="8">
        <f t="shared" si="8"/>
        <v>1.05</v>
      </c>
      <c r="K521" s="132"/>
      <c r="L521" s="132"/>
    </row>
    <row r="522" spans="1:12" x14ac:dyDescent="0.25">
      <c r="A522" s="4">
        <v>518</v>
      </c>
      <c r="B522" s="82">
        <f>IF(C522&lt;&gt;C521,MAX(B$4:B521)+1,B521)</f>
        <v>480</v>
      </c>
      <c r="C522" s="16" t="s">
        <v>554</v>
      </c>
      <c r="D522" s="111">
        <v>1</v>
      </c>
      <c r="E522" s="14"/>
      <c r="F522" s="14"/>
      <c r="G522" s="6" t="s">
        <v>36</v>
      </c>
      <c r="H522" s="117">
        <v>25380</v>
      </c>
      <c r="I522" s="7">
        <v>27150</v>
      </c>
      <c r="J522" s="8">
        <f t="shared" si="8"/>
        <v>1.07</v>
      </c>
      <c r="K522" s="132"/>
      <c r="L522" s="132"/>
    </row>
    <row r="523" spans="1:12" x14ac:dyDescent="0.25">
      <c r="A523" s="4">
        <v>519</v>
      </c>
      <c r="B523" s="82">
        <f>IF(C523&lt;&gt;C522,MAX(B$4:B522)+1,B522)</f>
        <v>481</v>
      </c>
      <c r="C523" s="16" t="s">
        <v>555</v>
      </c>
      <c r="D523" s="111">
        <v>1</v>
      </c>
      <c r="E523" s="14"/>
      <c r="F523" s="14"/>
      <c r="G523" s="6" t="s">
        <v>19</v>
      </c>
      <c r="H523" s="117">
        <v>13030</v>
      </c>
      <c r="I523" s="7">
        <v>18590</v>
      </c>
      <c r="J523" s="8">
        <f t="shared" si="8"/>
        <v>1.43</v>
      </c>
      <c r="K523" s="132"/>
      <c r="L523" s="132"/>
    </row>
    <row r="524" spans="1:12" x14ac:dyDescent="0.25">
      <c r="A524" s="4">
        <v>520</v>
      </c>
      <c r="B524" s="82">
        <f>IF(C524&lt;&gt;C523,MAX(B$4:B523)+1,B523)</f>
        <v>482</v>
      </c>
      <c r="C524" s="16" t="s">
        <v>556</v>
      </c>
      <c r="D524" s="111">
        <v>1</v>
      </c>
      <c r="E524" s="14"/>
      <c r="F524" s="14"/>
      <c r="G524" s="6" t="s">
        <v>19</v>
      </c>
      <c r="H524" s="117">
        <v>13030</v>
      </c>
      <c r="I524" s="7">
        <v>18590</v>
      </c>
      <c r="J524" s="8">
        <f t="shared" si="8"/>
        <v>1.43</v>
      </c>
      <c r="K524" s="132"/>
      <c r="L524" s="132"/>
    </row>
    <row r="525" spans="1:12" x14ac:dyDescent="0.25">
      <c r="A525" s="4">
        <v>521</v>
      </c>
      <c r="B525" s="82">
        <f>IF(C525&lt;&gt;C524,MAX(B$4:B524)+1,B524)</f>
        <v>483</v>
      </c>
      <c r="C525" s="16" t="s">
        <v>557</v>
      </c>
      <c r="D525" s="111">
        <v>1</v>
      </c>
      <c r="E525" s="14"/>
      <c r="F525" s="14"/>
      <c r="G525" s="6" t="s">
        <v>19</v>
      </c>
      <c r="H525" s="117">
        <v>13030</v>
      </c>
      <c r="I525" s="7">
        <v>18590</v>
      </c>
      <c r="J525" s="8">
        <f t="shared" si="8"/>
        <v>1.43</v>
      </c>
      <c r="K525" s="132"/>
      <c r="L525" s="132"/>
    </row>
    <row r="526" spans="1:12" x14ac:dyDescent="0.25">
      <c r="A526" s="4">
        <v>522</v>
      </c>
      <c r="B526" s="82">
        <f>IF(C526&lt;&gt;C525,MAX(B$4:B525)+1,B525)</f>
        <v>484</v>
      </c>
      <c r="C526" s="16" t="s">
        <v>558</v>
      </c>
      <c r="D526" s="111">
        <v>1</v>
      </c>
      <c r="E526" s="14"/>
      <c r="F526" s="14"/>
      <c r="G526" s="6" t="s">
        <v>19</v>
      </c>
      <c r="H526" s="117">
        <v>13030</v>
      </c>
      <c r="I526" s="7">
        <v>18590</v>
      </c>
      <c r="J526" s="8">
        <f t="shared" si="8"/>
        <v>1.43</v>
      </c>
      <c r="K526" s="132"/>
      <c r="L526" s="132"/>
    </row>
    <row r="527" spans="1:12" x14ac:dyDescent="0.25">
      <c r="A527" s="4">
        <v>523</v>
      </c>
      <c r="B527" s="82">
        <f>IF(C527&lt;&gt;C526,MAX(B$4:B526)+1,B526)</f>
        <v>485</v>
      </c>
      <c r="C527" s="16" t="s">
        <v>559</v>
      </c>
      <c r="D527" s="111">
        <v>1</v>
      </c>
      <c r="E527" s="14"/>
      <c r="F527" s="14"/>
      <c r="G527" s="6" t="s">
        <v>19</v>
      </c>
      <c r="H527" s="117">
        <v>13030</v>
      </c>
      <c r="I527" s="7">
        <v>18590</v>
      </c>
      <c r="J527" s="8">
        <f t="shared" si="8"/>
        <v>1.43</v>
      </c>
      <c r="K527" s="132"/>
      <c r="L527" s="132"/>
    </row>
    <row r="528" spans="1:12" x14ac:dyDescent="0.25">
      <c r="A528" s="4">
        <v>524</v>
      </c>
      <c r="B528" s="82">
        <f>IF(C528&lt;&gt;C527,MAX(B$4:B527)+1,B527)</f>
        <v>486</v>
      </c>
      <c r="C528" s="16" t="s">
        <v>560</v>
      </c>
      <c r="D528" s="111">
        <v>1</v>
      </c>
      <c r="E528" s="14"/>
      <c r="F528" s="14"/>
      <c r="G528" s="6" t="s">
        <v>19</v>
      </c>
      <c r="H528" s="117">
        <v>12680</v>
      </c>
      <c r="I528" s="7">
        <v>18130</v>
      </c>
      <c r="J528" s="8">
        <f t="shared" si="8"/>
        <v>1.43</v>
      </c>
      <c r="K528" s="132"/>
      <c r="L528" s="132"/>
    </row>
    <row r="529" spans="1:12" x14ac:dyDescent="0.25">
      <c r="A529" s="4">
        <v>525</v>
      </c>
      <c r="B529" s="82">
        <f>IF(C529&lt;&gt;C528,MAX(B$4:B528)+1,B528)</f>
        <v>487</v>
      </c>
      <c r="C529" s="16" t="s">
        <v>561</v>
      </c>
      <c r="D529" s="111">
        <v>1</v>
      </c>
      <c r="E529" s="14"/>
      <c r="F529" s="14"/>
      <c r="G529" s="6" t="s">
        <v>19</v>
      </c>
      <c r="H529" s="117">
        <v>13030</v>
      </c>
      <c r="I529" s="7">
        <v>18590</v>
      </c>
      <c r="J529" s="8">
        <f t="shared" si="8"/>
        <v>1.43</v>
      </c>
      <c r="K529" s="132"/>
      <c r="L529" s="132"/>
    </row>
    <row r="530" spans="1:12" x14ac:dyDescent="0.25">
      <c r="A530" s="4">
        <v>526</v>
      </c>
      <c r="B530" s="82">
        <f>IF(C530&lt;&gt;C529,MAX(B$4:B529)+1,B529)</f>
        <v>488</v>
      </c>
      <c r="C530" s="16" t="s">
        <v>562</v>
      </c>
      <c r="D530" s="111">
        <v>1</v>
      </c>
      <c r="E530" s="14"/>
      <c r="F530" s="14"/>
      <c r="G530" s="6" t="s">
        <v>19</v>
      </c>
      <c r="H530" s="117">
        <v>13030</v>
      </c>
      <c r="I530" s="7">
        <v>19410</v>
      </c>
      <c r="J530" s="8">
        <f t="shared" si="8"/>
        <v>1.49</v>
      </c>
      <c r="K530" s="132"/>
      <c r="L530" s="132"/>
    </row>
    <row r="531" spans="1:12" x14ac:dyDescent="0.25">
      <c r="A531" s="4">
        <v>527</v>
      </c>
      <c r="B531" s="82">
        <f>IF(C531&lt;&gt;C530,MAX(B$4:B530)+1,B530)</f>
        <v>489</v>
      </c>
      <c r="C531" s="16" t="s">
        <v>563</v>
      </c>
      <c r="D531" s="111">
        <v>1</v>
      </c>
      <c r="E531" s="14"/>
      <c r="F531" s="14"/>
      <c r="G531" s="6" t="s">
        <v>19</v>
      </c>
      <c r="H531" s="117">
        <v>13420</v>
      </c>
      <c r="I531" s="7">
        <v>19080</v>
      </c>
      <c r="J531" s="8">
        <f t="shared" si="8"/>
        <v>1.42</v>
      </c>
      <c r="K531" s="132"/>
      <c r="L531" s="132"/>
    </row>
    <row r="532" spans="1:12" x14ac:dyDescent="0.25">
      <c r="A532" s="4">
        <v>528</v>
      </c>
      <c r="B532" s="82">
        <f>IF(C532&lt;&gt;C531,MAX(B$4:B531)+1,B531)</f>
        <v>490</v>
      </c>
      <c r="C532" s="16" t="s">
        <v>564</v>
      </c>
      <c r="D532" s="111">
        <v>1</v>
      </c>
      <c r="E532" s="14"/>
      <c r="F532" s="14"/>
      <c r="G532" s="6" t="s">
        <v>19</v>
      </c>
      <c r="H532" s="117">
        <v>13420</v>
      </c>
      <c r="I532" s="7">
        <v>19080</v>
      </c>
      <c r="J532" s="8">
        <f t="shared" si="8"/>
        <v>1.42</v>
      </c>
      <c r="K532" s="132"/>
      <c r="L532" s="132"/>
    </row>
    <row r="533" spans="1:12" x14ac:dyDescent="0.25">
      <c r="A533" s="4">
        <v>529</v>
      </c>
      <c r="B533" s="82">
        <f>IF(C533&lt;&gt;C532,MAX(B$4:B532)+1,B532)</f>
        <v>491</v>
      </c>
      <c r="C533" s="16" t="s">
        <v>565</v>
      </c>
      <c r="D533" s="111">
        <v>1</v>
      </c>
      <c r="E533" s="14"/>
      <c r="F533" s="14"/>
      <c r="G533" s="6" t="s">
        <v>19</v>
      </c>
      <c r="H533" s="117">
        <v>13720</v>
      </c>
      <c r="I533" s="7">
        <v>19570</v>
      </c>
      <c r="J533" s="8">
        <f t="shared" si="8"/>
        <v>1.43</v>
      </c>
      <c r="K533" s="132"/>
      <c r="L533" s="132"/>
    </row>
    <row r="534" spans="1:12" x14ac:dyDescent="0.25">
      <c r="A534" s="4">
        <v>530</v>
      </c>
      <c r="B534" s="82">
        <f>IF(C534&lt;&gt;C533,MAX(B$4:B533)+1,B533)</f>
        <v>492</v>
      </c>
      <c r="C534" s="16" t="s">
        <v>566</v>
      </c>
      <c r="D534" s="111">
        <v>1</v>
      </c>
      <c r="E534" s="14"/>
      <c r="F534" s="14"/>
      <c r="G534" s="6" t="s">
        <v>19</v>
      </c>
      <c r="H534" s="117">
        <v>12650</v>
      </c>
      <c r="I534" s="7">
        <v>18020</v>
      </c>
      <c r="J534" s="8">
        <f t="shared" si="8"/>
        <v>1.42</v>
      </c>
      <c r="K534" s="132"/>
      <c r="L534" s="132"/>
    </row>
    <row r="535" spans="1:12" x14ac:dyDescent="0.25">
      <c r="A535" s="4">
        <v>531</v>
      </c>
      <c r="B535" s="82">
        <f>IF(C535&lt;&gt;C534,MAX(B$4:B534)+1,B534)</f>
        <v>493</v>
      </c>
      <c r="C535" s="16" t="s">
        <v>567</v>
      </c>
      <c r="D535" s="111">
        <v>1</v>
      </c>
      <c r="E535" s="14"/>
      <c r="F535" s="14"/>
      <c r="G535" s="6" t="s">
        <v>19</v>
      </c>
      <c r="H535" s="117">
        <v>13220</v>
      </c>
      <c r="I535" s="7">
        <v>18890</v>
      </c>
      <c r="J535" s="8">
        <f t="shared" si="8"/>
        <v>1.43</v>
      </c>
      <c r="K535" s="132"/>
      <c r="L535" s="132"/>
    </row>
    <row r="536" spans="1:12" x14ac:dyDescent="0.25">
      <c r="A536" s="4">
        <v>532</v>
      </c>
      <c r="B536" s="82">
        <f>IF(C536&lt;&gt;C535,MAX(B$4:B535)+1,B535)</f>
        <v>494</v>
      </c>
      <c r="C536" s="16" t="s">
        <v>568</v>
      </c>
      <c r="D536" s="111">
        <v>1</v>
      </c>
      <c r="E536" s="14"/>
      <c r="F536" s="14"/>
      <c r="G536" s="6" t="s">
        <v>19</v>
      </c>
      <c r="H536" s="117">
        <v>14890</v>
      </c>
      <c r="I536" s="7">
        <v>21230</v>
      </c>
      <c r="J536" s="8">
        <f t="shared" si="8"/>
        <v>1.43</v>
      </c>
      <c r="K536" s="132"/>
      <c r="L536" s="132"/>
    </row>
    <row r="537" spans="1:12" x14ac:dyDescent="0.25">
      <c r="A537" s="4">
        <v>533</v>
      </c>
      <c r="B537" s="82">
        <f>IF(C537&lt;&gt;C536,MAX(B$4:B536)+1,B536)</f>
        <v>495</v>
      </c>
      <c r="C537" s="16" t="s">
        <v>569</v>
      </c>
      <c r="D537" s="111">
        <v>1</v>
      </c>
      <c r="E537" s="14"/>
      <c r="F537" s="14"/>
      <c r="G537" s="6" t="s">
        <v>19</v>
      </c>
      <c r="H537" s="117">
        <v>14810</v>
      </c>
      <c r="I537" s="7">
        <v>21150</v>
      </c>
      <c r="J537" s="8">
        <f t="shared" si="8"/>
        <v>1.43</v>
      </c>
      <c r="K537" s="132"/>
      <c r="L537" s="132"/>
    </row>
    <row r="538" spans="1:12" x14ac:dyDescent="0.25">
      <c r="A538" s="4">
        <v>534</v>
      </c>
      <c r="B538" s="82">
        <f>IF(C538&lt;&gt;C537,MAX(B$4:B537)+1,B537)</f>
        <v>496</v>
      </c>
      <c r="C538" s="16" t="s">
        <v>570</v>
      </c>
      <c r="D538" s="111">
        <v>1</v>
      </c>
      <c r="E538" s="14"/>
      <c r="F538" s="14"/>
      <c r="G538" s="6" t="s">
        <v>19</v>
      </c>
      <c r="H538" s="117">
        <v>14810</v>
      </c>
      <c r="I538" s="7">
        <v>21150</v>
      </c>
      <c r="J538" s="8">
        <f t="shared" si="8"/>
        <v>1.43</v>
      </c>
      <c r="K538" s="132"/>
      <c r="L538" s="132"/>
    </row>
    <row r="539" spans="1:12" x14ac:dyDescent="0.25">
      <c r="A539" s="4">
        <v>535</v>
      </c>
      <c r="B539" s="82">
        <f>IF(C539&lt;&gt;C538,MAX(B$4:B538)+1,B538)</f>
        <v>497</v>
      </c>
      <c r="C539" s="16" t="s">
        <v>571</v>
      </c>
      <c r="D539" s="111">
        <v>1</v>
      </c>
      <c r="E539" s="14"/>
      <c r="F539" s="14"/>
      <c r="G539" s="6" t="s">
        <v>19</v>
      </c>
      <c r="H539" s="117">
        <v>14810</v>
      </c>
      <c r="I539" s="7">
        <v>21150</v>
      </c>
      <c r="J539" s="8">
        <f t="shared" si="8"/>
        <v>1.43</v>
      </c>
      <c r="K539" s="132"/>
      <c r="L539" s="132"/>
    </row>
    <row r="540" spans="1:12" x14ac:dyDescent="0.25">
      <c r="A540" s="4">
        <v>536</v>
      </c>
      <c r="B540" s="82">
        <f>IF(C540&lt;&gt;C539,MAX(B$4:B539)+1,B539)</f>
        <v>498</v>
      </c>
      <c r="C540" s="16" t="s">
        <v>572</v>
      </c>
      <c r="D540" s="111">
        <v>1</v>
      </c>
      <c r="E540" s="14"/>
      <c r="F540" s="14"/>
      <c r="G540" s="6" t="s">
        <v>19</v>
      </c>
      <c r="H540" s="117">
        <v>14810</v>
      </c>
      <c r="I540" s="7">
        <v>21150</v>
      </c>
      <c r="J540" s="8">
        <f t="shared" si="8"/>
        <v>1.43</v>
      </c>
      <c r="K540" s="132"/>
      <c r="L540" s="132"/>
    </row>
    <row r="541" spans="1:12" x14ac:dyDescent="0.25">
      <c r="A541" s="4">
        <v>537</v>
      </c>
      <c r="B541" s="82">
        <f>IF(C541&lt;&gt;C540,MAX(B$4:B540)+1,B540)</f>
        <v>499</v>
      </c>
      <c r="C541" s="16" t="s">
        <v>573</v>
      </c>
      <c r="D541" s="111">
        <v>1</v>
      </c>
      <c r="E541" s="14"/>
      <c r="F541" s="14"/>
      <c r="G541" s="6" t="s">
        <v>19</v>
      </c>
      <c r="H541" s="117">
        <v>14810</v>
      </c>
      <c r="I541" s="7">
        <v>21520</v>
      </c>
      <c r="J541" s="8">
        <f t="shared" si="8"/>
        <v>1.45</v>
      </c>
      <c r="K541" s="132"/>
      <c r="L541" s="132"/>
    </row>
    <row r="542" spans="1:12" x14ac:dyDescent="0.25">
      <c r="A542" s="4">
        <v>538</v>
      </c>
      <c r="B542" s="82">
        <f>IF(C542&lt;&gt;C541,MAX(B$4:B541)+1,B541)</f>
        <v>500</v>
      </c>
      <c r="C542" s="16" t="s">
        <v>574</v>
      </c>
      <c r="D542" s="111">
        <v>1</v>
      </c>
      <c r="E542" s="14"/>
      <c r="F542" s="14"/>
      <c r="G542" s="6" t="s">
        <v>19</v>
      </c>
      <c r="H542" s="117">
        <v>14810</v>
      </c>
      <c r="I542" s="7">
        <v>21150</v>
      </c>
      <c r="J542" s="8">
        <f t="shared" si="8"/>
        <v>1.43</v>
      </c>
      <c r="K542" s="132"/>
      <c r="L542" s="132"/>
    </row>
    <row r="543" spans="1:12" x14ac:dyDescent="0.25">
      <c r="A543" s="4">
        <v>539</v>
      </c>
      <c r="B543" s="82">
        <f>IF(C543&lt;&gt;C542,MAX(B$4:B542)+1,B542)</f>
        <v>501</v>
      </c>
      <c r="C543" s="16" t="s">
        <v>575</v>
      </c>
      <c r="D543" s="111">
        <v>1</v>
      </c>
      <c r="E543" s="14"/>
      <c r="F543" s="14"/>
      <c r="G543" s="6" t="s">
        <v>19</v>
      </c>
      <c r="H543" s="117">
        <v>14810</v>
      </c>
      <c r="I543" s="7">
        <v>21150</v>
      </c>
      <c r="J543" s="8">
        <f t="shared" si="8"/>
        <v>1.43</v>
      </c>
      <c r="K543" s="132"/>
      <c r="L543" s="132"/>
    </row>
    <row r="544" spans="1:12" x14ac:dyDescent="0.25">
      <c r="A544" s="4">
        <v>540</v>
      </c>
      <c r="B544" s="82">
        <f>IF(C544&lt;&gt;C543,MAX(B$4:B543)+1,B543)</f>
        <v>502</v>
      </c>
      <c r="C544" s="16" t="s">
        <v>576</v>
      </c>
      <c r="D544" s="111">
        <v>1</v>
      </c>
      <c r="E544" s="14"/>
      <c r="F544" s="14"/>
      <c r="G544" s="6" t="s">
        <v>19</v>
      </c>
      <c r="H544" s="117">
        <v>14810</v>
      </c>
      <c r="I544" s="7">
        <v>21150</v>
      </c>
      <c r="J544" s="8">
        <f t="shared" si="8"/>
        <v>1.43</v>
      </c>
      <c r="K544" s="132"/>
      <c r="L544" s="132"/>
    </row>
    <row r="545" spans="1:12" x14ac:dyDescent="0.25">
      <c r="A545" s="4">
        <v>541</v>
      </c>
      <c r="B545" s="82">
        <f>IF(C545&lt;&gt;C544,MAX(B$4:B544)+1,B544)</f>
        <v>503</v>
      </c>
      <c r="C545" s="16" t="s">
        <v>577</v>
      </c>
      <c r="D545" s="111">
        <v>1</v>
      </c>
      <c r="E545" s="14"/>
      <c r="F545" s="14"/>
      <c r="G545" s="6" t="s">
        <v>19</v>
      </c>
      <c r="H545" s="117">
        <v>14810</v>
      </c>
      <c r="I545" s="7">
        <v>21150</v>
      </c>
      <c r="J545" s="8">
        <f t="shared" si="8"/>
        <v>1.43</v>
      </c>
      <c r="K545" s="132"/>
      <c r="L545" s="132"/>
    </row>
    <row r="546" spans="1:12" x14ac:dyDescent="0.25">
      <c r="A546" s="4">
        <v>542</v>
      </c>
      <c r="B546" s="82">
        <f>IF(C546&lt;&gt;C545,MAX(B$4:B545)+1,B545)</f>
        <v>504</v>
      </c>
      <c r="C546" s="16" t="s">
        <v>578</v>
      </c>
      <c r="D546" s="111">
        <v>1</v>
      </c>
      <c r="E546" s="14"/>
      <c r="F546" s="14"/>
      <c r="G546" s="6" t="s">
        <v>19</v>
      </c>
      <c r="H546" s="117">
        <v>25810</v>
      </c>
      <c r="I546" s="7">
        <v>37590</v>
      </c>
      <c r="J546" s="8">
        <f t="shared" si="8"/>
        <v>1.46</v>
      </c>
      <c r="K546" s="132"/>
      <c r="L546" s="132"/>
    </row>
    <row r="547" spans="1:12" x14ac:dyDescent="0.25">
      <c r="A547" s="4">
        <v>543</v>
      </c>
      <c r="B547" s="82">
        <f>IF(C547&lt;&gt;C546,MAX(B$4:B546)+1,B546)</f>
        <v>505</v>
      </c>
      <c r="C547" s="16" t="s">
        <v>579</v>
      </c>
      <c r="D547" s="111">
        <v>1</v>
      </c>
      <c r="E547" s="14"/>
      <c r="F547" s="14"/>
      <c r="G547" s="6" t="s">
        <v>19</v>
      </c>
      <c r="H547" s="117">
        <v>25810</v>
      </c>
      <c r="I547" s="7">
        <v>37590</v>
      </c>
      <c r="J547" s="8">
        <f t="shared" si="8"/>
        <v>1.46</v>
      </c>
      <c r="K547" s="132"/>
      <c r="L547" s="132"/>
    </row>
    <row r="548" spans="1:12" s="21" customFormat="1" x14ac:dyDescent="0.25">
      <c r="A548" s="20">
        <v>544</v>
      </c>
      <c r="B548" s="82">
        <f>IF(C548&lt;&gt;C547,MAX(B$4:B547)+1,B547)</f>
        <v>506</v>
      </c>
      <c r="C548" s="16" t="s">
        <v>580</v>
      </c>
      <c r="D548" s="111">
        <v>1</v>
      </c>
      <c r="E548" s="14"/>
      <c r="F548" s="14"/>
      <c r="G548" s="6" t="s">
        <v>19</v>
      </c>
      <c r="H548" s="117">
        <v>25810</v>
      </c>
      <c r="I548" s="7">
        <v>39000</v>
      </c>
      <c r="J548" s="8">
        <f t="shared" si="8"/>
        <v>1.51</v>
      </c>
      <c r="K548" s="132"/>
      <c r="L548" s="132"/>
    </row>
    <row r="549" spans="1:12" x14ac:dyDescent="0.25">
      <c r="A549" s="4">
        <v>545</v>
      </c>
      <c r="B549" s="82">
        <f>IF(C549&lt;&gt;C548,MAX(B$4:B548)+1,B548)</f>
        <v>507</v>
      </c>
      <c r="C549" s="16" t="s">
        <v>581</v>
      </c>
      <c r="D549" s="111">
        <v>1</v>
      </c>
      <c r="E549" s="14"/>
      <c r="F549" s="14"/>
      <c r="G549" s="6" t="s">
        <v>19</v>
      </c>
      <c r="H549" s="117">
        <v>25810</v>
      </c>
      <c r="I549" s="7">
        <v>37590</v>
      </c>
      <c r="J549" s="8">
        <f t="shared" si="8"/>
        <v>1.46</v>
      </c>
      <c r="K549" s="132"/>
      <c r="L549" s="132"/>
    </row>
    <row r="550" spans="1:12" x14ac:dyDescent="0.25">
      <c r="A550" s="4">
        <v>546</v>
      </c>
      <c r="B550" s="82">
        <f>IF(C550&lt;&gt;C549,MAX(B$4:B549)+1,B549)</f>
        <v>508</v>
      </c>
      <c r="C550" s="16" t="s">
        <v>582</v>
      </c>
      <c r="D550" s="111">
        <v>1</v>
      </c>
      <c r="E550" s="14"/>
      <c r="F550" s="14"/>
      <c r="G550" s="6" t="s">
        <v>19</v>
      </c>
      <c r="H550" s="117">
        <v>25530</v>
      </c>
      <c r="I550" s="7">
        <v>35170</v>
      </c>
      <c r="J550" s="8">
        <f t="shared" si="8"/>
        <v>1.38</v>
      </c>
      <c r="K550" s="132"/>
      <c r="L550" s="132"/>
    </row>
    <row r="551" spans="1:12" x14ac:dyDescent="0.25">
      <c r="A551" s="4">
        <v>547</v>
      </c>
      <c r="B551" s="82">
        <f>IF(C551&lt;&gt;C550,MAX(B$4:B550)+1,B550)</f>
        <v>509</v>
      </c>
      <c r="C551" s="16" t="s">
        <v>583</v>
      </c>
      <c r="D551" s="111">
        <v>1</v>
      </c>
      <c r="E551" s="14"/>
      <c r="F551" s="14"/>
      <c r="G551" s="6" t="s">
        <v>19</v>
      </c>
      <c r="H551" s="117">
        <v>25810</v>
      </c>
      <c r="I551" s="7">
        <v>37590</v>
      </c>
      <c r="J551" s="8">
        <f t="shared" si="8"/>
        <v>1.46</v>
      </c>
      <c r="K551" s="132"/>
      <c r="L551" s="132"/>
    </row>
    <row r="552" spans="1:12" x14ac:dyDescent="0.25">
      <c r="A552" s="4">
        <v>548</v>
      </c>
      <c r="B552" s="82">
        <f>IF(C552&lt;&gt;C551,MAX(B$4:B551)+1,B551)</f>
        <v>510</v>
      </c>
      <c r="C552" s="16" t="s">
        <v>584</v>
      </c>
      <c r="D552" s="111">
        <v>1</v>
      </c>
      <c r="E552" s="14"/>
      <c r="F552" s="14"/>
      <c r="G552" s="6" t="s">
        <v>19</v>
      </c>
      <c r="H552" s="117">
        <v>25670</v>
      </c>
      <c r="I552" s="7">
        <v>37460</v>
      </c>
      <c r="J552" s="8">
        <f t="shared" si="8"/>
        <v>1.46</v>
      </c>
      <c r="K552" s="132"/>
      <c r="L552" s="132"/>
    </row>
    <row r="553" spans="1:12" x14ac:dyDescent="0.25">
      <c r="A553" s="4">
        <v>549</v>
      </c>
      <c r="B553" s="82">
        <f>IF(C553&lt;&gt;C552,MAX(B$4:B552)+1,B552)</f>
        <v>511</v>
      </c>
      <c r="C553" s="16" t="s">
        <v>585</v>
      </c>
      <c r="D553" s="111">
        <v>1</v>
      </c>
      <c r="E553" s="14"/>
      <c r="F553" s="14"/>
      <c r="G553" s="6" t="s">
        <v>19</v>
      </c>
      <c r="H553" s="117">
        <v>26220</v>
      </c>
      <c r="I553" s="7">
        <v>39040</v>
      </c>
      <c r="J553" s="8">
        <f t="shared" si="8"/>
        <v>1.49</v>
      </c>
      <c r="K553" s="132"/>
      <c r="L553" s="132"/>
    </row>
    <row r="554" spans="1:12" x14ac:dyDescent="0.25">
      <c r="A554" s="4">
        <v>550</v>
      </c>
      <c r="B554" s="82">
        <f>IF(C554&lt;&gt;C553,MAX(B$4:B553)+1,B553)</f>
        <v>512</v>
      </c>
      <c r="C554" s="16" t="s">
        <v>586</v>
      </c>
      <c r="D554" s="111">
        <v>1</v>
      </c>
      <c r="E554" s="14"/>
      <c r="F554" s="14"/>
      <c r="G554" s="6" t="s">
        <v>19</v>
      </c>
      <c r="H554" s="117">
        <v>25810</v>
      </c>
      <c r="I554" s="7">
        <v>37590</v>
      </c>
      <c r="J554" s="8">
        <f t="shared" si="8"/>
        <v>1.46</v>
      </c>
      <c r="K554" s="132"/>
      <c r="L554" s="132"/>
    </row>
    <row r="555" spans="1:12" x14ac:dyDescent="0.25">
      <c r="A555" s="4">
        <v>551</v>
      </c>
      <c r="B555" s="82">
        <f>IF(C555&lt;&gt;C554,MAX(B$4:B554)+1,B554)</f>
        <v>513</v>
      </c>
      <c r="C555" s="16" t="s">
        <v>587</v>
      </c>
      <c r="D555" s="111">
        <v>1</v>
      </c>
      <c r="E555" s="14"/>
      <c r="F555" s="14"/>
      <c r="G555" s="6" t="s">
        <v>19</v>
      </c>
      <c r="H555" s="117">
        <v>25810</v>
      </c>
      <c r="I555" s="7">
        <v>37590</v>
      </c>
      <c r="J555" s="8">
        <f t="shared" si="8"/>
        <v>1.46</v>
      </c>
      <c r="K555" s="132"/>
      <c r="L555" s="132"/>
    </row>
    <row r="556" spans="1:12" x14ac:dyDescent="0.25">
      <c r="A556" s="4">
        <v>552</v>
      </c>
      <c r="B556" s="82">
        <f>IF(C556&lt;&gt;C555,MAX(B$4:B555)+1,B555)</f>
        <v>514</v>
      </c>
      <c r="C556" s="16" t="s">
        <v>588</v>
      </c>
      <c r="D556" s="111">
        <v>1</v>
      </c>
      <c r="E556" s="14"/>
      <c r="F556" s="14"/>
      <c r="G556" s="6" t="s">
        <v>19</v>
      </c>
      <c r="H556" s="117">
        <v>25810</v>
      </c>
      <c r="I556" s="7">
        <v>37590</v>
      </c>
      <c r="J556" s="8">
        <f t="shared" si="8"/>
        <v>1.46</v>
      </c>
      <c r="K556" s="132"/>
      <c r="L556" s="132"/>
    </row>
    <row r="557" spans="1:12" x14ac:dyDescent="0.25">
      <c r="A557" s="4">
        <v>553</v>
      </c>
      <c r="B557" s="82">
        <f>IF(C557&lt;&gt;C556,MAX(B$4:B556)+1,B556)</f>
        <v>515</v>
      </c>
      <c r="C557" s="16" t="s">
        <v>589</v>
      </c>
      <c r="D557" s="111">
        <v>1</v>
      </c>
      <c r="E557" s="14"/>
      <c r="F557" s="14"/>
      <c r="G557" s="6" t="s">
        <v>19</v>
      </c>
      <c r="H557" s="117">
        <v>25810</v>
      </c>
      <c r="I557" s="7">
        <v>37590</v>
      </c>
      <c r="J557" s="8">
        <f t="shared" si="8"/>
        <v>1.46</v>
      </c>
      <c r="K557" s="132"/>
      <c r="L557" s="132"/>
    </row>
    <row r="558" spans="1:12" x14ac:dyDescent="0.25">
      <c r="A558" s="4">
        <v>554</v>
      </c>
      <c r="B558" s="82">
        <f>IF(C558&lt;&gt;C557,MAX(B$4:B557)+1,B557)</f>
        <v>516</v>
      </c>
      <c r="C558" s="16" t="s">
        <v>590</v>
      </c>
      <c r="D558" s="111">
        <v>1</v>
      </c>
      <c r="E558" s="14"/>
      <c r="F558" s="14"/>
      <c r="G558" s="6" t="s">
        <v>19</v>
      </c>
      <c r="H558" s="117">
        <v>25810</v>
      </c>
      <c r="I558" s="7">
        <v>37590</v>
      </c>
      <c r="J558" s="8">
        <f t="shared" si="8"/>
        <v>1.46</v>
      </c>
      <c r="K558" s="132"/>
      <c r="L558" s="132"/>
    </row>
    <row r="559" spans="1:12" x14ac:dyDescent="0.25">
      <c r="A559" s="4">
        <v>555</v>
      </c>
      <c r="B559" s="82">
        <f>IF(C559&lt;&gt;C558,MAX(B$4:B558)+1,B558)</f>
        <v>517</v>
      </c>
      <c r="C559" s="16" t="s">
        <v>591</v>
      </c>
      <c r="D559" s="111">
        <v>1</v>
      </c>
      <c r="E559" s="14"/>
      <c r="F559" s="14"/>
      <c r="G559" s="6" t="s">
        <v>19</v>
      </c>
      <c r="H559" s="117">
        <v>40550</v>
      </c>
      <c r="I559" s="7">
        <v>58960</v>
      </c>
      <c r="J559" s="8">
        <f t="shared" si="8"/>
        <v>1.45</v>
      </c>
      <c r="K559" s="132"/>
      <c r="L559" s="132"/>
    </row>
    <row r="560" spans="1:12" x14ac:dyDescent="0.25">
      <c r="A560" s="4">
        <v>556</v>
      </c>
      <c r="B560" s="82">
        <f>IF(C560&lt;&gt;C559,MAX(B$4:B559)+1,B559)</f>
        <v>518</v>
      </c>
      <c r="C560" s="16" t="s">
        <v>592</v>
      </c>
      <c r="D560" s="111">
        <v>1</v>
      </c>
      <c r="E560" s="14"/>
      <c r="F560" s="14"/>
      <c r="G560" s="6" t="s">
        <v>19</v>
      </c>
      <c r="H560" s="118">
        <v>11700</v>
      </c>
      <c r="I560" s="7">
        <v>18200</v>
      </c>
      <c r="J560" s="8">
        <f t="shared" si="8"/>
        <v>1.56</v>
      </c>
      <c r="K560" s="132"/>
      <c r="L560" s="132"/>
    </row>
    <row r="561" spans="1:12" x14ac:dyDescent="0.25">
      <c r="A561" s="4">
        <v>557</v>
      </c>
      <c r="B561" s="82">
        <f>IF(C561&lt;&gt;C560,MAX(B$4:B560)+1,B560)</f>
        <v>519</v>
      </c>
      <c r="C561" s="16" t="s">
        <v>593</v>
      </c>
      <c r="D561" s="111">
        <v>1</v>
      </c>
      <c r="E561" s="14"/>
      <c r="F561" s="14"/>
      <c r="G561" s="6" t="s">
        <v>93</v>
      </c>
      <c r="H561" s="117">
        <v>13660</v>
      </c>
      <c r="I561" s="7">
        <v>16530</v>
      </c>
      <c r="J561" s="8">
        <f t="shared" si="8"/>
        <v>1.21</v>
      </c>
      <c r="K561" s="132"/>
      <c r="L561" s="132"/>
    </row>
    <row r="562" spans="1:12" x14ac:dyDescent="0.25">
      <c r="A562" s="4">
        <v>558</v>
      </c>
      <c r="B562" s="82">
        <f>IF(C562&lt;&gt;C561,MAX(B$4:B561)+1,B561)</f>
        <v>520</v>
      </c>
      <c r="C562" s="48" t="s">
        <v>594</v>
      </c>
      <c r="D562" s="111">
        <v>2</v>
      </c>
      <c r="E562" s="14" t="s">
        <v>595</v>
      </c>
      <c r="F562" s="14" t="s">
        <v>596</v>
      </c>
      <c r="G562" s="6" t="s">
        <v>301</v>
      </c>
      <c r="H562" s="117">
        <v>51620</v>
      </c>
      <c r="I562" s="7">
        <v>62730</v>
      </c>
      <c r="J562" s="8">
        <f t="shared" si="8"/>
        <v>1.22</v>
      </c>
      <c r="K562" s="132"/>
      <c r="L562" s="132"/>
    </row>
    <row r="563" spans="1:12" x14ac:dyDescent="0.25">
      <c r="A563" s="4">
        <v>559</v>
      </c>
      <c r="B563" s="82">
        <f>IF(C563&lt;&gt;C562,MAX(B$4:B562)+1,B562)</f>
        <v>520</v>
      </c>
      <c r="C563" s="48" t="s">
        <v>594</v>
      </c>
      <c r="D563" s="111">
        <v>2</v>
      </c>
      <c r="E563" s="14" t="s">
        <v>596</v>
      </c>
      <c r="F563" s="14" t="s">
        <v>165</v>
      </c>
      <c r="G563" s="6" t="s">
        <v>301</v>
      </c>
      <c r="H563" s="117">
        <v>40590</v>
      </c>
      <c r="I563" s="7">
        <v>49850</v>
      </c>
      <c r="J563" s="8">
        <f t="shared" si="8"/>
        <v>1.23</v>
      </c>
      <c r="K563" s="132"/>
      <c r="L563" s="132"/>
    </row>
    <row r="564" spans="1:12" x14ac:dyDescent="0.25">
      <c r="A564" s="4">
        <v>560</v>
      </c>
      <c r="B564" s="82">
        <f>IF(C564&lt;&gt;C563,MAX(B$4:B563)+1,B563)</f>
        <v>521</v>
      </c>
      <c r="C564" s="16" t="s">
        <v>597</v>
      </c>
      <c r="D564" s="111">
        <v>1</v>
      </c>
      <c r="E564" s="14"/>
      <c r="F564" s="14"/>
      <c r="G564" s="6" t="s">
        <v>26</v>
      </c>
      <c r="H564" s="117">
        <v>95320</v>
      </c>
      <c r="I564" s="7">
        <v>120710</v>
      </c>
      <c r="J564" s="8">
        <f t="shared" si="8"/>
        <v>1.27</v>
      </c>
      <c r="K564" s="132"/>
      <c r="L564" s="132"/>
    </row>
    <row r="565" spans="1:12" x14ac:dyDescent="0.25">
      <c r="A565" s="4">
        <v>561</v>
      </c>
      <c r="B565" s="82">
        <f>IF(C565&lt;&gt;C564,MAX(B$4:B564)+1,B564)</f>
        <v>522</v>
      </c>
      <c r="C565" s="48" t="s">
        <v>598</v>
      </c>
      <c r="D565" s="111">
        <v>2</v>
      </c>
      <c r="E565" s="18" t="s">
        <v>599</v>
      </c>
      <c r="F565" s="18"/>
      <c r="G565" s="6" t="s">
        <v>14</v>
      </c>
      <c r="H565" s="117">
        <v>37540</v>
      </c>
      <c r="I565" s="7">
        <v>41060</v>
      </c>
      <c r="J565" s="8">
        <f t="shared" si="8"/>
        <v>1.0900000000000001</v>
      </c>
      <c r="K565" s="132"/>
      <c r="L565" s="132"/>
    </row>
    <row r="566" spans="1:12" x14ac:dyDescent="0.25">
      <c r="A566" s="4">
        <v>562</v>
      </c>
      <c r="B566" s="82">
        <f>IF(C566&lt;&gt;C565,MAX(B$4:B565)+1,B565)</f>
        <v>522</v>
      </c>
      <c r="C566" s="48" t="s">
        <v>598</v>
      </c>
      <c r="D566" s="111">
        <v>2</v>
      </c>
      <c r="E566" s="18" t="s">
        <v>64</v>
      </c>
      <c r="F566" s="18"/>
      <c r="G566" s="6" t="s">
        <v>14</v>
      </c>
      <c r="H566" s="117">
        <v>28510</v>
      </c>
      <c r="I566" s="7">
        <v>31220</v>
      </c>
      <c r="J566" s="8">
        <f t="shared" si="8"/>
        <v>1.1000000000000001</v>
      </c>
      <c r="K566" s="132"/>
      <c r="L566" s="132"/>
    </row>
    <row r="567" spans="1:12" x14ac:dyDescent="0.25">
      <c r="A567" s="4">
        <v>563</v>
      </c>
      <c r="B567" s="82">
        <f>IF(C567&lt;&gt;C566,MAX(B$4:B566)+1,B566)</f>
        <v>523</v>
      </c>
      <c r="C567" s="16" t="s">
        <v>600</v>
      </c>
      <c r="D567" s="111">
        <v>1</v>
      </c>
      <c r="E567" s="14"/>
      <c r="F567" s="14"/>
      <c r="G567" s="6" t="s">
        <v>23</v>
      </c>
      <c r="H567" s="117">
        <v>46130</v>
      </c>
      <c r="I567" s="7">
        <v>48600</v>
      </c>
      <c r="J567" s="8">
        <f t="shared" si="8"/>
        <v>1.05</v>
      </c>
      <c r="K567" s="132"/>
      <c r="L567" s="132"/>
    </row>
    <row r="568" spans="1:12" x14ac:dyDescent="0.25">
      <c r="A568" s="4">
        <v>564</v>
      </c>
      <c r="B568" s="82">
        <f>IF(C568&lt;&gt;C567,MAX(B$4:B567)+1,B567)</f>
        <v>524</v>
      </c>
      <c r="C568" s="16" t="s">
        <v>256</v>
      </c>
      <c r="D568" s="111">
        <v>1</v>
      </c>
      <c r="E568" s="14"/>
      <c r="F568" s="14"/>
      <c r="G568" s="6" t="s">
        <v>26</v>
      </c>
      <c r="H568" s="117">
        <v>43740</v>
      </c>
      <c r="I568" s="7">
        <v>57230</v>
      </c>
      <c r="J568" s="8">
        <f t="shared" si="8"/>
        <v>1.31</v>
      </c>
      <c r="K568" s="132"/>
      <c r="L568" s="132"/>
    </row>
    <row r="569" spans="1:12" x14ac:dyDescent="0.25">
      <c r="A569" s="4">
        <v>565</v>
      </c>
      <c r="B569" s="82">
        <f>IF(C569&lt;&gt;C568,MAX(B$4:B568)+1,B568)</f>
        <v>525</v>
      </c>
      <c r="C569" s="16" t="s">
        <v>601</v>
      </c>
      <c r="D569" s="111">
        <v>1</v>
      </c>
      <c r="E569" s="14"/>
      <c r="F569" s="14"/>
      <c r="G569" s="6" t="s">
        <v>19</v>
      </c>
      <c r="H569" s="117">
        <v>32770</v>
      </c>
      <c r="I569" s="7">
        <v>47780</v>
      </c>
      <c r="J569" s="8">
        <f t="shared" si="8"/>
        <v>1.46</v>
      </c>
      <c r="K569" s="132"/>
      <c r="L569" s="132"/>
    </row>
    <row r="570" spans="1:12" x14ac:dyDescent="0.25">
      <c r="A570" s="4">
        <v>566</v>
      </c>
      <c r="B570" s="82">
        <f>IF(C570&lt;&gt;C569,MAX(B$4:B569)+1,B569)</f>
        <v>526</v>
      </c>
      <c r="C570" s="16" t="s">
        <v>602</v>
      </c>
      <c r="D570" s="111">
        <v>1</v>
      </c>
      <c r="E570" s="14"/>
      <c r="F570" s="14"/>
      <c r="G570" s="6" t="s">
        <v>23</v>
      </c>
      <c r="H570" s="117">
        <v>159320</v>
      </c>
      <c r="I570" s="7">
        <v>173280</v>
      </c>
      <c r="J570" s="8">
        <f t="shared" si="8"/>
        <v>1.0900000000000001</v>
      </c>
      <c r="K570" s="132"/>
      <c r="L570" s="132"/>
    </row>
    <row r="571" spans="1:12" x14ac:dyDescent="0.25">
      <c r="A571" s="4">
        <v>567</v>
      </c>
      <c r="B571" s="82">
        <f>IF(C571&lt;&gt;C570,MAX(B$4:B570)+1,B570)</f>
        <v>527</v>
      </c>
      <c r="C571" s="48" t="s">
        <v>603</v>
      </c>
      <c r="D571" s="111">
        <v>2</v>
      </c>
      <c r="E571" s="18" t="s">
        <v>604</v>
      </c>
      <c r="F571" s="18"/>
      <c r="G571" s="6" t="s">
        <v>32</v>
      </c>
      <c r="H571" s="117">
        <v>103920</v>
      </c>
      <c r="I571" s="7">
        <v>118070</v>
      </c>
      <c r="J571" s="8">
        <f t="shared" si="8"/>
        <v>1.1399999999999999</v>
      </c>
      <c r="K571" s="132"/>
      <c r="L571" s="132"/>
    </row>
    <row r="572" spans="1:12" x14ac:dyDescent="0.25">
      <c r="A572" s="4">
        <v>568</v>
      </c>
      <c r="B572" s="82">
        <f>IF(C572&lt;&gt;C571,MAX(B$4:B571)+1,B571)</f>
        <v>527</v>
      </c>
      <c r="C572" s="48" t="s">
        <v>603</v>
      </c>
      <c r="D572" s="111">
        <v>2</v>
      </c>
      <c r="E572" s="18" t="s">
        <v>215</v>
      </c>
      <c r="F572" s="18"/>
      <c r="G572" s="6" t="s">
        <v>32</v>
      </c>
      <c r="H572" s="117">
        <v>89290</v>
      </c>
      <c r="I572" s="7">
        <v>96190</v>
      </c>
      <c r="J572" s="8">
        <f t="shared" si="8"/>
        <v>1.08</v>
      </c>
      <c r="K572" s="132"/>
      <c r="L572" s="132"/>
    </row>
    <row r="573" spans="1:12" x14ac:dyDescent="0.25">
      <c r="A573" s="4">
        <v>569</v>
      </c>
      <c r="B573" s="82">
        <f>IF(C573&lt;&gt;C572,MAX(B$4:B572)+1,B572)</f>
        <v>528</v>
      </c>
      <c r="C573" s="16" t="s">
        <v>605</v>
      </c>
      <c r="D573" s="111">
        <v>1</v>
      </c>
      <c r="E573" s="14"/>
      <c r="F573" s="14"/>
      <c r="G573" s="6" t="s">
        <v>49</v>
      </c>
      <c r="H573" s="117">
        <v>17140</v>
      </c>
      <c r="I573" s="7">
        <v>21310</v>
      </c>
      <c r="J573" s="8">
        <f t="shared" si="8"/>
        <v>1.24</v>
      </c>
      <c r="K573" s="132"/>
      <c r="L573" s="132"/>
    </row>
    <row r="574" spans="1:12" x14ac:dyDescent="0.25">
      <c r="A574" s="4">
        <v>570</v>
      </c>
      <c r="B574" s="82">
        <f>IF(C574&lt;&gt;C573,MAX(B$4:B573)+1,B573)</f>
        <v>529</v>
      </c>
      <c r="C574" s="16" t="s">
        <v>606</v>
      </c>
      <c r="D574" s="111">
        <v>1</v>
      </c>
      <c r="E574" s="14"/>
      <c r="F574" s="14"/>
      <c r="G574" s="6" t="s">
        <v>49</v>
      </c>
      <c r="H574" s="117">
        <v>17140</v>
      </c>
      <c r="I574" s="7">
        <v>21310</v>
      </c>
      <c r="J574" s="8">
        <f t="shared" si="8"/>
        <v>1.24</v>
      </c>
      <c r="K574" s="132"/>
      <c r="L574" s="132"/>
    </row>
    <row r="575" spans="1:12" x14ac:dyDescent="0.25">
      <c r="A575" s="4">
        <v>571</v>
      </c>
      <c r="B575" s="82">
        <f>IF(C575&lt;&gt;C574,MAX(B$4:B574)+1,B574)</f>
        <v>530</v>
      </c>
      <c r="C575" s="16" t="s">
        <v>607</v>
      </c>
      <c r="D575" s="111">
        <v>1</v>
      </c>
      <c r="E575" s="14"/>
      <c r="F575" s="14"/>
      <c r="G575" s="6" t="s">
        <v>49</v>
      </c>
      <c r="H575" s="117">
        <v>17340</v>
      </c>
      <c r="I575" s="7">
        <v>21570</v>
      </c>
      <c r="J575" s="8">
        <f t="shared" si="8"/>
        <v>1.24</v>
      </c>
      <c r="K575" s="132"/>
      <c r="L575" s="132"/>
    </row>
    <row r="576" spans="1:12" x14ac:dyDescent="0.25">
      <c r="A576" s="4">
        <v>572</v>
      </c>
      <c r="B576" s="82">
        <f>IF(C576&lt;&gt;C575,MAX(B$4:B575)+1,B575)</f>
        <v>531</v>
      </c>
      <c r="C576" s="16" t="s">
        <v>608</v>
      </c>
      <c r="D576" s="111">
        <v>1</v>
      </c>
      <c r="E576" s="14"/>
      <c r="F576" s="14"/>
      <c r="G576" s="6" t="s">
        <v>49</v>
      </c>
      <c r="H576" s="117">
        <v>18450</v>
      </c>
      <c r="I576" s="7">
        <v>22690</v>
      </c>
      <c r="J576" s="8">
        <f t="shared" si="8"/>
        <v>1.23</v>
      </c>
      <c r="K576" s="132"/>
      <c r="L576" s="132"/>
    </row>
    <row r="577" spans="1:12" x14ac:dyDescent="0.25">
      <c r="A577" s="4">
        <v>573</v>
      </c>
      <c r="B577" s="82">
        <f>IF(C577&lt;&gt;C576,MAX(B$4:B576)+1,B576)</f>
        <v>532</v>
      </c>
      <c r="C577" s="16" t="s">
        <v>609</v>
      </c>
      <c r="D577" s="111">
        <v>1</v>
      </c>
      <c r="E577" s="14"/>
      <c r="F577" s="14"/>
      <c r="G577" s="6" t="s">
        <v>49</v>
      </c>
      <c r="H577" s="117">
        <v>17340</v>
      </c>
      <c r="I577" s="7">
        <v>21570</v>
      </c>
      <c r="J577" s="8">
        <f t="shared" si="8"/>
        <v>1.24</v>
      </c>
      <c r="K577" s="132"/>
      <c r="L577" s="132"/>
    </row>
    <row r="578" spans="1:12" x14ac:dyDescent="0.25">
      <c r="A578" s="4">
        <v>574</v>
      </c>
      <c r="B578" s="82">
        <f>IF(C578&lt;&gt;C577,MAX(B$4:B577)+1,B577)</f>
        <v>533</v>
      </c>
      <c r="C578" s="16" t="s">
        <v>610</v>
      </c>
      <c r="D578" s="111">
        <v>1</v>
      </c>
      <c r="E578" s="14"/>
      <c r="F578" s="14"/>
      <c r="G578" s="6" t="s">
        <v>49</v>
      </c>
      <c r="H578" s="117">
        <v>17340</v>
      </c>
      <c r="I578" s="7">
        <v>21570</v>
      </c>
      <c r="J578" s="8">
        <f t="shared" si="8"/>
        <v>1.24</v>
      </c>
      <c r="K578" s="132"/>
      <c r="L578" s="132"/>
    </row>
    <row r="579" spans="1:12" x14ac:dyDescent="0.25">
      <c r="A579" s="4">
        <v>575</v>
      </c>
      <c r="B579" s="82">
        <f>IF(C579&lt;&gt;C578,MAX(B$4:B578)+1,B578)</f>
        <v>534</v>
      </c>
      <c r="C579" s="16" t="s">
        <v>611</v>
      </c>
      <c r="D579" s="111">
        <v>1</v>
      </c>
      <c r="E579" s="14"/>
      <c r="F579" s="14"/>
      <c r="G579" s="6" t="s">
        <v>49</v>
      </c>
      <c r="H579" s="117">
        <v>17140</v>
      </c>
      <c r="I579" s="7">
        <v>21310</v>
      </c>
      <c r="J579" s="8">
        <f t="shared" si="8"/>
        <v>1.24</v>
      </c>
      <c r="K579" s="132"/>
      <c r="L579" s="132"/>
    </row>
    <row r="580" spans="1:12" x14ac:dyDescent="0.25">
      <c r="A580" s="4">
        <v>576</v>
      </c>
      <c r="B580" s="82">
        <f>IF(C580&lt;&gt;C579,MAX(B$4:B579)+1,B579)</f>
        <v>535</v>
      </c>
      <c r="C580" s="16" t="s">
        <v>612</v>
      </c>
      <c r="D580" s="111">
        <v>1</v>
      </c>
      <c r="E580" s="14"/>
      <c r="F580" s="14"/>
      <c r="G580" s="6" t="s">
        <v>49</v>
      </c>
      <c r="H580" s="117">
        <v>17140</v>
      </c>
      <c r="I580" s="7">
        <v>21310</v>
      </c>
      <c r="J580" s="8">
        <f t="shared" si="8"/>
        <v>1.24</v>
      </c>
      <c r="K580" s="132"/>
      <c r="L580" s="132"/>
    </row>
    <row r="581" spans="1:12" x14ac:dyDescent="0.25">
      <c r="A581" s="4">
        <v>577</v>
      </c>
      <c r="B581" s="82">
        <f>IF(C581&lt;&gt;C580,MAX(B$4:B580)+1,B580)</f>
        <v>536</v>
      </c>
      <c r="C581" s="16" t="s">
        <v>613</v>
      </c>
      <c r="D581" s="111">
        <v>1</v>
      </c>
      <c r="E581" s="14"/>
      <c r="F581" s="14"/>
      <c r="G581" s="6" t="s">
        <v>49</v>
      </c>
      <c r="H581" s="117">
        <v>18990</v>
      </c>
      <c r="I581" s="7">
        <v>23660</v>
      </c>
      <c r="J581" s="8">
        <f t="shared" si="8"/>
        <v>1.25</v>
      </c>
      <c r="K581" s="132"/>
      <c r="L581" s="132"/>
    </row>
    <row r="582" spans="1:12" x14ac:dyDescent="0.25">
      <c r="A582" s="4">
        <v>578</v>
      </c>
      <c r="B582" s="82">
        <f>IF(C582&lt;&gt;C581,MAX(B$4:B581)+1,B581)</f>
        <v>537</v>
      </c>
      <c r="C582" s="16" t="s">
        <v>614</v>
      </c>
      <c r="D582" s="111">
        <v>1</v>
      </c>
      <c r="E582" s="14"/>
      <c r="F582" s="14"/>
      <c r="G582" s="6" t="s">
        <v>49</v>
      </c>
      <c r="H582" s="117">
        <v>17340</v>
      </c>
      <c r="I582" s="7">
        <v>21570</v>
      </c>
      <c r="J582" s="8">
        <f t="shared" ref="J582:J645" si="9">ROUND(I582/H582,2)</f>
        <v>1.24</v>
      </c>
      <c r="K582" s="132"/>
      <c r="L582" s="132"/>
    </row>
    <row r="583" spans="1:12" x14ac:dyDescent="0.25">
      <c r="A583" s="4">
        <v>579</v>
      </c>
      <c r="B583" s="82">
        <f>IF(C583&lt;&gt;C582,MAX(B$4:B582)+1,B582)</f>
        <v>538</v>
      </c>
      <c r="C583" s="16" t="s">
        <v>615</v>
      </c>
      <c r="D583" s="111">
        <v>1</v>
      </c>
      <c r="E583" s="14"/>
      <c r="F583" s="14"/>
      <c r="G583" s="6" t="s">
        <v>49</v>
      </c>
      <c r="H583" s="117">
        <v>18250</v>
      </c>
      <c r="I583" s="7">
        <v>22740</v>
      </c>
      <c r="J583" s="8">
        <f t="shared" si="9"/>
        <v>1.25</v>
      </c>
      <c r="K583" s="132"/>
      <c r="L583" s="132"/>
    </row>
    <row r="584" spans="1:12" x14ac:dyDescent="0.25">
      <c r="A584" s="4">
        <v>580</v>
      </c>
      <c r="B584" s="82">
        <f>IF(C584&lt;&gt;C583,MAX(B$4:B583)+1,B583)</f>
        <v>539</v>
      </c>
      <c r="C584" s="16" t="s">
        <v>616</v>
      </c>
      <c r="D584" s="111">
        <v>1</v>
      </c>
      <c r="E584" s="14"/>
      <c r="F584" s="14"/>
      <c r="G584" s="6" t="s">
        <v>49</v>
      </c>
      <c r="H584" s="117">
        <v>17340</v>
      </c>
      <c r="I584" s="7">
        <v>21570</v>
      </c>
      <c r="J584" s="8">
        <f t="shared" si="9"/>
        <v>1.24</v>
      </c>
      <c r="K584" s="132"/>
      <c r="L584" s="132"/>
    </row>
    <row r="585" spans="1:12" x14ac:dyDescent="0.25">
      <c r="A585" s="4">
        <v>581</v>
      </c>
      <c r="B585" s="82">
        <f>IF(C585&lt;&gt;C584,MAX(B$4:B584)+1,B584)</f>
        <v>540</v>
      </c>
      <c r="C585" s="16" t="s">
        <v>617</v>
      </c>
      <c r="D585" s="111">
        <v>1</v>
      </c>
      <c r="E585" s="14"/>
      <c r="F585" s="14"/>
      <c r="G585" s="6" t="s">
        <v>26</v>
      </c>
      <c r="H585" s="117">
        <v>25340</v>
      </c>
      <c r="I585" s="7">
        <v>29640</v>
      </c>
      <c r="J585" s="8">
        <f t="shared" si="9"/>
        <v>1.17</v>
      </c>
      <c r="K585" s="132"/>
      <c r="L585" s="132"/>
    </row>
    <row r="586" spans="1:12" x14ac:dyDescent="0.25">
      <c r="A586" s="4">
        <v>582</v>
      </c>
      <c r="B586" s="82">
        <f>IF(C586&lt;&gt;C585,MAX(B$4:B585)+1,B585)</f>
        <v>541</v>
      </c>
      <c r="C586" s="48" t="s">
        <v>618</v>
      </c>
      <c r="D586" s="111">
        <v>3</v>
      </c>
      <c r="E586" s="14" t="s">
        <v>619</v>
      </c>
      <c r="F586" s="14" t="s">
        <v>620</v>
      </c>
      <c r="G586" s="6" t="s">
        <v>36</v>
      </c>
      <c r="H586" s="117">
        <v>47950</v>
      </c>
      <c r="I586" s="7">
        <v>54290</v>
      </c>
      <c r="J586" s="8">
        <f t="shared" si="9"/>
        <v>1.1299999999999999</v>
      </c>
      <c r="K586" s="132"/>
      <c r="L586" s="132"/>
    </row>
    <row r="587" spans="1:12" s="21" customFormat="1" x14ac:dyDescent="0.25">
      <c r="A587" s="20">
        <v>583</v>
      </c>
      <c r="B587" s="82">
        <f>IF(C587&lt;&gt;C586,MAX(B$4:B586)+1,B586)</f>
        <v>541</v>
      </c>
      <c r="C587" s="48" t="s">
        <v>618</v>
      </c>
      <c r="D587" s="111">
        <v>3</v>
      </c>
      <c r="E587" s="14" t="s">
        <v>620</v>
      </c>
      <c r="F587" s="14" t="s">
        <v>621</v>
      </c>
      <c r="G587" s="6" t="s">
        <v>36</v>
      </c>
      <c r="H587" s="117">
        <v>42810</v>
      </c>
      <c r="I587" s="7">
        <v>48000</v>
      </c>
      <c r="J587" s="8">
        <f t="shared" si="9"/>
        <v>1.1200000000000001</v>
      </c>
      <c r="K587" s="132"/>
      <c r="L587" s="132"/>
    </row>
    <row r="588" spans="1:12" x14ac:dyDescent="0.25">
      <c r="A588" s="4">
        <v>584</v>
      </c>
      <c r="B588" s="82">
        <f>IF(C588&lt;&gt;C587,MAX(B$4:B587)+1,B587)</f>
        <v>541</v>
      </c>
      <c r="C588" s="48" t="s">
        <v>618</v>
      </c>
      <c r="D588" s="111">
        <v>3</v>
      </c>
      <c r="E588" s="14" t="s">
        <v>621</v>
      </c>
      <c r="F588" s="14" t="s">
        <v>165</v>
      </c>
      <c r="G588" s="6" t="s">
        <v>36</v>
      </c>
      <c r="H588" s="117">
        <v>34800</v>
      </c>
      <c r="I588" s="7">
        <v>39250</v>
      </c>
      <c r="J588" s="8">
        <f t="shared" si="9"/>
        <v>1.1299999999999999</v>
      </c>
      <c r="K588" s="132"/>
      <c r="L588" s="132"/>
    </row>
    <row r="589" spans="1:12" x14ac:dyDescent="0.25">
      <c r="A589" s="4">
        <v>585</v>
      </c>
      <c r="B589" s="82">
        <f>IF(C589&lt;&gt;C588,MAX(B$4:B588)+1,B588)</f>
        <v>542</v>
      </c>
      <c r="C589" s="16" t="s">
        <v>622</v>
      </c>
      <c r="D589" s="111">
        <v>1</v>
      </c>
      <c r="E589" s="14"/>
      <c r="F589" s="14"/>
      <c r="G589" s="6" t="s">
        <v>26</v>
      </c>
      <c r="H589" s="117">
        <v>13540</v>
      </c>
      <c r="I589" s="7">
        <v>18180</v>
      </c>
      <c r="J589" s="8">
        <f t="shared" si="9"/>
        <v>1.34</v>
      </c>
      <c r="K589" s="132"/>
      <c r="L589" s="132"/>
    </row>
    <row r="590" spans="1:12" x14ac:dyDescent="0.25">
      <c r="A590" s="4">
        <v>586</v>
      </c>
      <c r="B590" s="82">
        <f>IF(C590&lt;&gt;C589,MAX(B$4:B589)+1,B589)</f>
        <v>543</v>
      </c>
      <c r="C590" s="16" t="s">
        <v>623</v>
      </c>
      <c r="D590" s="111">
        <v>1</v>
      </c>
      <c r="E590" s="14"/>
      <c r="F590" s="14"/>
      <c r="G590" s="6" t="s">
        <v>93</v>
      </c>
      <c r="H590" s="117">
        <v>39960</v>
      </c>
      <c r="I590" s="7">
        <v>45050</v>
      </c>
      <c r="J590" s="8">
        <f t="shared" si="9"/>
        <v>1.1299999999999999</v>
      </c>
      <c r="K590" s="132"/>
      <c r="L590" s="132"/>
    </row>
    <row r="591" spans="1:12" x14ac:dyDescent="0.25">
      <c r="A591" s="4">
        <v>587</v>
      </c>
      <c r="B591" s="82">
        <f>IF(C591&lt;&gt;C590,MAX(B$4:B590)+1,B590)</f>
        <v>544</v>
      </c>
      <c r="C591" s="16" t="s">
        <v>624</v>
      </c>
      <c r="D591" s="111">
        <v>1</v>
      </c>
      <c r="E591" s="14"/>
      <c r="F591" s="14"/>
      <c r="G591" s="6" t="s">
        <v>11</v>
      </c>
      <c r="H591" s="117">
        <v>87270</v>
      </c>
      <c r="I591" s="7">
        <v>90380</v>
      </c>
      <c r="J591" s="8">
        <f t="shared" si="9"/>
        <v>1.04</v>
      </c>
      <c r="K591" s="132"/>
      <c r="L591" s="132"/>
    </row>
    <row r="592" spans="1:12" x14ac:dyDescent="0.25">
      <c r="A592" s="4">
        <v>588</v>
      </c>
      <c r="B592" s="82">
        <f>IF(C592&lt;&gt;C591,MAX(B$4:B591)+1,B591)</f>
        <v>545</v>
      </c>
      <c r="C592" s="16" t="s">
        <v>625</v>
      </c>
      <c r="D592" s="111">
        <v>1</v>
      </c>
      <c r="E592" s="14"/>
      <c r="F592" s="14"/>
      <c r="G592" s="6" t="s">
        <v>49</v>
      </c>
      <c r="H592" s="117">
        <v>17680</v>
      </c>
      <c r="I592" s="7">
        <v>22080</v>
      </c>
      <c r="J592" s="8">
        <f t="shared" si="9"/>
        <v>1.25</v>
      </c>
      <c r="K592" s="132"/>
      <c r="L592" s="132"/>
    </row>
    <row r="593" spans="1:12" x14ac:dyDescent="0.25">
      <c r="A593" s="4">
        <v>589</v>
      </c>
      <c r="B593" s="82">
        <f>IF(C593&lt;&gt;C592,MAX(B$4:B592)+1,B592)</f>
        <v>546</v>
      </c>
      <c r="C593" s="48" t="s">
        <v>626</v>
      </c>
      <c r="D593" s="111">
        <v>2</v>
      </c>
      <c r="E593" s="14" t="s">
        <v>263</v>
      </c>
      <c r="F593" s="14" t="s">
        <v>627</v>
      </c>
      <c r="G593" s="6" t="s">
        <v>26</v>
      </c>
      <c r="H593" s="117">
        <v>75660</v>
      </c>
      <c r="I593" s="7">
        <v>91940</v>
      </c>
      <c r="J593" s="8">
        <f t="shared" si="9"/>
        <v>1.22</v>
      </c>
      <c r="K593" s="132"/>
      <c r="L593" s="132"/>
    </row>
    <row r="594" spans="1:12" x14ac:dyDescent="0.25">
      <c r="A594" s="4">
        <v>590</v>
      </c>
      <c r="B594" s="82">
        <f>IF(C594&lt;&gt;C593,MAX(B$4:B593)+1,B593)</f>
        <v>546</v>
      </c>
      <c r="C594" s="48" t="s">
        <v>626</v>
      </c>
      <c r="D594" s="111">
        <v>2</v>
      </c>
      <c r="E594" s="14" t="s">
        <v>627</v>
      </c>
      <c r="F594" s="14" t="s">
        <v>165</v>
      </c>
      <c r="G594" s="6" t="s">
        <v>26</v>
      </c>
      <c r="H594" s="117">
        <v>59770</v>
      </c>
      <c r="I594" s="7">
        <v>74140</v>
      </c>
      <c r="J594" s="8">
        <f t="shared" si="9"/>
        <v>1.24</v>
      </c>
      <c r="K594" s="132"/>
      <c r="L594" s="132"/>
    </row>
    <row r="595" spans="1:12" x14ac:dyDescent="0.25">
      <c r="A595" s="4">
        <v>591</v>
      </c>
      <c r="B595" s="82">
        <f>IF(C595&lt;&gt;C594,MAX(B$4:B594)+1,B594)</f>
        <v>547</v>
      </c>
      <c r="C595" s="16" t="s">
        <v>628</v>
      </c>
      <c r="D595" s="111">
        <v>1</v>
      </c>
      <c r="E595" s="14"/>
      <c r="F595" s="14"/>
      <c r="G595" s="6" t="s">
        <v>36</v>
      </c>
      <c r="H595" s="117">
        <v>43400</v>
      </c>
      <c r="I595" s="7">
        <v>47770</v>
      </c>
      <c r="J595" s="8">
        <f t="shared" si="9"/>
        <v>1.1000000000000001</v>
      </c>
      <c r="K595" s="132"/>
      <c r="L595" s="132"/>
    </row>
    <row r="596" spans="1:12" x14ac:dyDescent="0.25">
      <c r="A596" s="4">
        <v>592</v>
      </c>
      <c r="B596" s="82">
        <f>IF(C596&lt;&gt;C595,MAX(B$4:B595)+1,B595)</f>
        <v>548</v>
      </c>
      <c r="C596" s="16" t="s">
        <v>629</v>
      </c>
      <c r="D596" s="111">
        <v>1</v>
      </c>
      <c r="E596" s="14"/>
      <c r="F596" s="14"/>
      <c r="G596" s="6" t="s">
        <v>19</v>
      </c>
      <c r="H596" s="117">
        <v>30970</v>
      </c>
      <c r="I596" s="7">
        <v>45260</v>
      </c>
      <c r="J596" s="8">
        <f t="shared" si="9"/>
        <v>1.46</v>
      </c>
      <c r="K596" s="132"/>
      <c r="L596" s="132"/>
    </row>
    <row r="597" spans="1:12" x14ac:dyDescent="0.25">
      <c r="A597" s="4">
        <v>593</v>
      </c>
      <c r="B597" s="82">
        <f>IF(C597&lt;&gt;C596,MAX(B$4:B596)+1,B596)</f>
        <v>549</v>
      </c>
      <c r="C597" s="16" t="s">
        <v>630</v>
      </c>
      <c r="D597" s="111">
        <v>1</v>
      </c>
      <c r="E597" s="14"/>
      <c r="F597" s="14"/>
      <c r="G597" s="6" t="s">
        <v>19</v>
      </c>
      <c r="H597" s="117">
        <v>25810</v>
      </c>
      <c r="I597" s="7">
        <v>36920</v>
      </c>
      <c r="J597" s="8">
        <f t="shared" si="9"/>
        <v>1.43</v>
      </c>
      <c r="K597" s="132"/>
      <c r="L597" s="132"/>
    </row>
    <row r="598" spans="1:12" x14ac:dyDescent="0.25">
      <c r="A598" s="4">
        <v>594</v>
      </c>
      <c r="B598" s="82">
        <f>IF(C598&lt;&gt;C597,MAX(B$4:B597)+1,B597)</f>
        <v>550</v>
      </c>
      <c r="C598" s="16" t="s">
        <v>631</v>
      </c>
      <c r="D598" s="111">
        <v>1</v>
      </c>
      <c r="E598" s="14"/>
      <c r="F598" s="14"/>
      <c r="G598" s="6" t="s">
        <v>26</v>
      </c>
      <c r="H598" s="117">
        <v>31580</v>
      </c>
      <c r="I598" s="7">
        <v>39640</v>
      </c>
      <c r="J598" s="8">
        <f t="shared" si="9"/>
        <v>1.26</v>
      </c>
      <c r="K598" s="132"/>
      <c r="L598" s="132"/>
    </row>
    <row r="599" spans="1:12" x14ac:dyDescent="0.25">
      <c r="A599" s="4">
        <v>595</v>
      </c>
      <c r="B599" s="82">
        <f>IF(C599&lt;&gt;C598,MAX(B$4:B598)+1,B598)</f>
        <v>551</v>
      </c>
      <c r="C599" s="48" t="s">
        <v>632</v>
      </c>
      <c r="D599" s="111">
        <v>2</v>
      </c>
      <c r="E599" s="18" t="s">
        <v>215</v>
      </c>
      <c r="F599" s="18"/>
      <c r="G599" s="6" t="s">
        <v>14</v>
      </c>
      <c r="H599" s="117">
        <v>80740</v>
      </c>
      <c r="I599" s="7">
        <v>88800</v>
      </c>
      <c r="J599" s="8">
        <f t="shared" si="9"/>
        <v>1.1000000000000001</v>
      </c>
      <c r="K599" s="132"/>
      <c r="L599" s="132"/>
    </row>
    <row r="600" spans="1:12" x14ac:dyDescent="0.25">
      <c r="A600" s="4">
        <v>596</v>
      </c>
      <c r="B600" s="82">
        <f>IF(C600&lt;&gt;C599,MAX(B$4:B599)+1,B599)</f>
        <v>551</v>
      </c>
      <c r="C600" s="48" t="s">
        <v>632</v>
      </c>
      <c r="D600" s="111">
        <v>2</v>
      </c>
      <c r="E600" s="18" t="s">
        <v>172</v>
      </c>
      <c r="F600" s="18"/>
      <c r="G600" s="6" t="s">
        <v>14</v>
      </c>
      <c r="H600" s="117">
        <v>58290</v>
      </c>
      <c r="I600" s="7">
        <v>63870</v>
      </c>
      <c r="J600" s="8">
        <f t="shared" si="9"/>
        <v>1.1000000000000001</v>
      </c>
      <c r="K600" s="132"/>
      <c r="L600" s="132"/>
    </row>
    <row r="601" spans="1:12" x14ac:dyDescent="0.25">
      <c r="A601" s="4">
        <v>597</v>
      </c>
      <c r="B601" s="82">
        <f>IF(C601&lt;&gt;C600,MAX(B$4:B600)+1,B600)</f>
        <v>552</v>
      </c>
      <c r="C601" s="16" t="s">
        <v>633</v>
      </c>
      <c r="D601" s="111">
        <v>1</v>
      </c>
      <c r="E601" s="14"/>
      <c r="F601" s="14"/>
      <c r="G601" s="6" t="s">
        <v>26</v>
      </c>
      <c r="H601" s="117">
        <v>36170</v>
      </c>
      <c r="I601" s="7">
        <v>45260</v>
      </c>
      <c r="J601" s="8">
        <f t="shared" si="9"/>
        <v>1.25</v>
      </c>
      <c r="K601" s="132"/>
      <c r="L601" s="132"/>
    </row>
    <row r="602" spans="1:12" x14ac:dyDescent="0.25">
      <c r="A602" s="4">
        <v>598</v>
      </c>
      <c r="B602" s="82">
        <f>IF(C602&lt;&gt;C601,MAX(B$4:B601)+1,B601)</f>
        <v>553</v>
      </c>
      <c r="C602" s="48" t="s">
        <v>634</v>
      </c>
      <c r="D602" s="111">
        <v>3</v>
      </c>
      <c r="E602" s="14" t="s">
        <v>635</v>
      </c>
      <c r="F602" s="14" t="s">
        <v>636</v>
      </c>
      <c r="G602" s="6" t="s">
        <v>301</v>
      </c>
      <c r="H602" s="117">
        <v>66750</v>
      </c>
      <c r="I602" s="7">
        <v>73430</v>
      </c>
      <c r="J602" s="8">
        <f t="shared" si="9"/>
        <v>1.1000000000000001</v>
      </c>
      <c r="K602" s="132"/>
      <c r="L602" s="132"/>
    </row>
    <row r="603" spans="1:12" x14ac:dyDescent="0.25">
      <c r="A603" s="4">
        <v>599</v>
      </c>
      <c r="B603" s="82">
        <f>IF(C603&lt;&gt;C602,MAX(B$4:B602)+1,B602)</f>
        <v>553</v>
      </c>
      <c r="C603" s="48" t="s">
        <v>634</v>
      </c>
      <c r="D603" s="111">
        <v>3</v>
      </c>
      <c r="E603" s="14" t="s">
        <v>636</v>
      </c>
      <c r="F603" s="14" t="s">
        <v>637</v>
      </c>
      <c r="G603" s="6" t="s">
        <v>301</v>
      </c>
      <c r="H603" s="117">
        <v>34130</v>
      </c>
      <c r="I603" s="7">
        <v>37790</v>
      </c>
      <c r="J603" s="8">
        <f t="shared" si="9"/>
        <v>1.1100000000000001</v>
      </c>
      <c r="K603" s="132"/>
      <c r="L603" s="132"/>
    </row>
    <row r="604" spans="1:12" x14ac:dyDescent="0.25">
      <c r="A604" s="4">
        <v>600</v>
      </c>
      <c r="B604" s="82">
        <f>IF(C604&lt;&gt;C603,MAX(B$4:B603)+1,B603)</f>
        <v>553</v>
      </c>
      <c r="C604" s="48" t="s">
        <v>634</v>
      </c>
      <c r="D604" s="111">
        <v>3</v>
      </c>
      <c r="E604" s="14" t="s">
        <v>637</v>
      </c>
      <c r="F604" s="14" t="s">
        <v>165</v>
      </c>
      <c r="G604" s="6" t="s">
        <v>638</v>
      </c>
      <c r="H604" s="117">
        <v>29420</v>
      </c>
      <c r="I604" s="7">
        <v>30560</v>
      </c>
      <c r="J604" s="8">
        <f t="shared" si="9"/>
        <v>1.04</v>
      </c>
      <c r="K604" s="132"/>
      <c r="L604" s="132"/>
    </row>
    <row r="605" spans="1:12" x14ac:dyDescent="0.25">
      <c r="A605" s="4">
        <v>601</v>
      </c>
      <c r="B605" s="82">
        <f>IF(C605&lt;&gt;C604,MAX(B$4:B604)+1,B604)</f>
        <v>554</v>
      </c>
      <c r="C605" s="48" t="s">
        <v>639</v>
      </c>
      <c r="D605" s="111">
        <v>3</v>
      </c>
      <c r="E605" s="14" t="s">
        <v>640</v>
      </c>
      <c r="F605" s="14" t="s">
        <v>641</v>
      </c>
      <c r="G605" s="6" t="s">
        <v>14</v>
      </c>
      <c r="H605" s="117">
        <v>80190</v>
      </c>
      <c r="I605" s="7">
        <v>82660</v>
      </c>
      <c r="J605" s="8">
        <f t="shared" si="9"/>
        <v>1.03</v>
      </c>
      <c r="K605" s="132"/>
      <c r="L605" s="132"/>
    </row>
    <row r="606" spans="1:12" x14ac:dyDescent="0.25">
      <c r="A606" s="4">
        <v>602</v>
      </c>
      <c r="B606" s="82">
        <f>IF(C606&lt;&gt;C605,MAX(B$4:B605)+1,B605)</f>
        <v>554</v>
      </c>
      <c r="C606" s="48" t="s">
        <v>639</v>
      </c>
      <c r="D606" s="111">
        <v>3</v>
      </c>
      <c r="E606" s="14" t="s">
        <v>641</v>
      </c>
      <c r="F606" s="14" t="s">
        <v>642</v>
      </c>
      <c r="G606" s="6" t="s">
        <v>14</v>
      </c>
      <c r="H606" s="117">
        <v>94550</v>
      </c>
      <c r="I606" s="7">
        <v>97190</v>
      </c>
      <c r="J606" s="8">
        <f t="shared" si="9"/>
        <v>1.03</v>
      </c>
      <c r="K606" s="132"/>
      <c r="L606" s="132"/>
    </row>
    <row r="607" spans="1:12" x14ac:dyDescent="0.25">
      <c r="A607" s="4">
        <v>603</v>
      </c>
      <c r="B607" s="82">
        <f>IF(C607&lt;&gt;C606,MAX(B$4:B606)+1,B606)</f>
        <v>554</v>
      </c>
      <c r="C607" s="48" t="s">
        <v>639</v>
      </c>
      <c r="D607" s="111">
        <v>3</v>
      </c>
      <c r="E607" s="14" t="s">
        <v>642</v>
      </c>
      <c r="F607" s="14" t="s">
        <v>165</v>
      </c>
      <c r="G607" s="6" t="s">
        <v>14</v>
      </c>
      <c r="H607" s="117">
        <v>73170</v>
      </c>
      <c r="I607" s="7">
        <v>75250</v>
      </c>
      <c r="J607" s="8">
        <f t="shared" si="9"/>
        <v>1.03</v>
      </c>
      <c r="K607" s="132"/>
      <c r="L607" s="132"/>
    </row>
    <row r="608" spans="1:12" x14ac:dyDescent="0.25">
      <c r="A608" s="4">
        <v>604</v>
      </c>
      <c r="B608" s="82">
        <f>IF(C608&lt;&gt;C607,MAX(B$4:B607)+1,B607)</f>
        <v>555</v>
      </c>
      <c r="C608" s="16" t="s">
        <v>643</v>
      </c>
      <c r="D608" s="111">
        <v>1</v>
      </c>
      <c r="E608" s="14"/>
      <c r="F608" s="14"/>
      <c r="G608" s="6" t="s">
        <v>19</v>
      </c>
      <c r="H608" s="117">
        <v>12660</v>
      </c>
      <c r="I608" s="7">
        <v>18400</v>
      </c>
      <c r="J608" s="8">
        <f t="shared" si="9"/>
        <v>1.45</v>
      </c>
      <c r="K608" s="132"/>
      <c r="L608" s="132"/>
    </row>
    <row r="609" spans="1:12" x14ac:dyDescent="0.25">
      <c r="A609" s="4">
        <v>605</v>
      </c>
      <c r="B609" s="82">
        <f>IF(C609&lt;&gt;C608,MAX(B$4:B608)+1,B608)</f>
        <v>556</v>
      </c>
      <c r="C609" s="16" t="s">
        <v>644</v>
      </c>
      <c r="D609" s="111">
        <v>1</v>
      </c>
      <c r="E609" s="14"/>
      <c r="F609" s="14"/>
      <c r="G609" s="6" t="s">
        <v>14</v>
      </c>
      <c r="H609" s="117">
        <v>38670</v>
      </c>
      <c r="I609" s="7">
        <v>43960</v>
      </c>
      <c r="J609" s="8">
        <f t="shared" si="9"/>
        <v>1.1399999999999999</v>
      </c>
      <c r="K609" s="132"/>
      <c r="L609" s="132"/>
    </row>
    <row r="610" spans="1:12" x14ac:dyDescent="0.25">
      <c r="A610" s="4">
        <v>606</v>
      </c>
      <c r="B610" s="82">
        <f>IF(C610&lt;&gt;C609,MAX(B$4:B609)+1,B609)</f>
        <v>557</v>
      </c>
      <c r="C610" s="16" t="s">
        <v>645</v>
      </c>
      <c r="D610" s="111">
        <v>1</v>
      </c>
      <c r="E610" s="14"/>
      <c r="F610" s="14"/>
      <c r="G610" s="6" t="s">
        <v>26</v>
      </c>
      <c r="H610" s="117">
        <v>21600</v>
      </c>
      <c r="I610" s="7">
        <v>28860</v>
      </c>
      <c r="J610" s="8">
        <f t="shared" si="9"/>
        <v>1.34</v>
      </c>
      <c r="K610" s="132"/>
      <c r="L610" s="132"/>
    </row>
    <row r="611" spans="1:12" x14ac:dyDescent="0.25">
      <c r="A611" s="4">
        <v>607</v>
      </c>
      <c r="B611" s="82">
        <f>IF(C611&lt;&gt;C610,MAX(B$4:B610)+1,B610)</f>
        <v>558</v>
      </c>
      <c r="C611" s="16" t="s">
        <v>646</v>
      </c>
      <c r="D611" s="111">
        <v>1</v>
      </c>
      <c r="E611" s="14"/>
      <c r="F611" s="14"/>
      <c r="G611" s="6" t="s">
        <v>49</v>
      </c>
      <c r="H611" s="117">
        <v>27420</v>
      </c>
      <c r="I611" s="7">
        <v>33080</v>
      </c>
      <c r="J611" s="8">
        <f t="shared" si="9"/>
        <v>1.21</v>
      </c>
      <c r="K611" s="132"/>
      <c r="L611" s="132"/>
    </row>
    <row r="612" spans="1:12" x14ac:dyDescent="0.25">
      <c r="A612" s="4">
        <v>608</v>
      </c>
      <c r="B612" s="82">
        <f>IF(C612&lt;&gt;C611,MAX(B$4:B611)+1,B611)</f>
        <v>559</v>
      </c>
      <c r="C612" s="16" t="s">
        <v>647</v>
      </c>
      <c r="D612" s="111">
        <v>1</v>
      </c>
      <c r="E612" s="14"/>
      <c r="F612" s="14"/>
      <c r="G612" s="6" t="s">
        <v>49</v>
      </c>
      <c r="H612" s="117">
        <v>13740</v>
      </c>
      <c r="I612" s="7">
        <v>17280</v>
      </c>
      <c r="J612" s="8">
        <f t="shared" si="9"/>
        <v>1.26</v>
      </c>
      <c r="K612" s="132"/>
      <c r="L612" s="132"/>
    </row>
    <row r="613" spans="1:12" x14ac:dyDescent="0.25">
      <c r="A613" s="4">
        <v>609</v>
      </c>
      <c r="B613" s="82">
        <f>IF(C613&lt;&gt;C612,MAX(B$4:B612)+1,B612)</f>
        <v>560</v>
      </c>
      <c r="C613" s="48" t="s">
        <v>648</v>
      </c>
      <c r="D613" s="111">
        <v>3</v>
      </c>
      <c r="E613" s="14" t="s">
        <v>619</v>
      </c>
      <c r="F613" s="14" t="s">
        <v>649</v>
      </c>
      <c r="G613" s="6" t="s">
        <v>32</v>
      </c>
      <c r="H613" s="117">
        <v>56090</v>
      </c>
      <c r="I613" s="7">
        <v>64300</v>
      </c>
      <c r="J613" s="8">
        <f t="shared" si="9"/>
        <v>1.1499999999999999</v>
      </c>
      <c r="K613" s="132"/>
      <c r="L613" s="132"/>
    </row>
    <row r="614" spans="1:12" x14ac:dyDescent="0.25">
      <c r="A614" s="4">
        <v>610</v>
      </c>
      <c r="B614" s="82">
        <f>IF(C614&lt;&gt;C613,MAX(B$4:B613)+1,B613)</f>
        <v>560</v>
      </c>
      <c r="C614" s="48" t="s">
        <v>648</v>
      </c>
      <c r="D614" s="111">
        <v>3</v>
      </c>
      <c r="E614" s="14" t="s">
        <v>649</v>
      </c>
      <c r="F614" s="14" t="s">
        <v>603</v>
      </c>
      <c r="G614" s="6" t="s">
        <v>32</v>
      </c>
      <c r="H614" s="117">
        <v>81830</v>
      </c>
      <c r="I614" s="7">
        <v>90910</v>
      </c>
      <c r="J614" s="8">
        <f t="shared" si="9"/>
        <v>1.1100000000000001</v>
      </c>
      <c r="K614" s="132"/>
      <c r="L614" s="132"/>
    </row>
    <row r="615" spans="1:12" x14ac:dyDescent="0.25">
      <c r="A615" s="4">
        <v>611</v>
      </c>
      <c r="B615" s="82">
        <f>IF(C615&lt;&gt;C614,MAX(B$4:B614)+1,B614)</f>
        <v>560</v>
      </c>
      <c r="C615" s="48" t="s">
        <v>648</v>
      </c>
      <c r="D615" s="111">
        <v>3</v>
      </c>
      <c r="E615" s="14" t="s">
        <v>603</v>
      </c>
      <c r="F615" s="14" t="s">
        <v>650</v>
      </c>
      <c r="G615" s="6" t="s">
        <v>32</v>
      </c>
      <c r="H615" s="117">
        <v>121290</v>
      </c>
      <c r="I615" s="7">
        <v>130330</v>
      </c>
      <c r="J615" s="8">
        <f t="shared" si="9"/>
        <v>1.07</v>
      </c>
      <c r="K615" s="132"/>
      <c r="L615" s="132"/>
    </row>
    <row r="616" spans="1:12" x14ac:dyDescent="0.25">
      <c r="A616" s="4">
        <v>612</v>
      </c>
      <c r="B616" s="82">
        <f>IF(C616&lt;&gt;C615,MAX(B$4:B615)+1,B615)</f>
        <v>561</v>
      </c>
      <c r="C616" s="16" t="s">
        <v>651</v>
      </c>
      <c r="D616" s="111">
        <v>1</v>
      </c>
      <c r="E616" s="14"/>
      <c r="F616" s="14"/>
      <c r="G616" s="6" t="s">
        <v>49</v>
      </c>
      <c r="H616" s="117">
        <v>22930</v>
      </c>
      <c r="I616" s="7">
        <v>27710</v>
      </c>
      <c r="J616" s="8">
        <f t="shared" si="9"/>
        <v>1.21</v>
      </c>
      <c r="K616" s="132"/>
      <c r="L616" s="132"/>
    </row>
    <row r="617" spans="1:12" x14ac:dyDescent="0.25">
      <c r="A617" s="4">
        <v>613</v>
      </c>
      <c r="B617" s="82">
        <f>IF(C617&lt;&gt;C616,MAX(B$4:B616)+1,B616)</f>
        <v>562</v>
      </c>
      <c r="C617" s="16" t="s">
        <v>652</v>
      </c>
      <c r="D617" s="111">
        <v>1</v>
      </c>
      <c r="E617" s="14"/>
      <c r="F617" s="14"/>
      <c r="G617" s="6" t="s">
        <v>19</v>
      </c>
      <c r="H617" s="117">
        <v>14630</v>
      </c>
      <c r="I617" s="7">
        <v>21100</v>
      </c>
      <c r="J617" s="8">
        <f t="shared" si="9"/>
        <v>1.44</v>
      </c>
      <c r="K617" s="132"/>
      <c r="L617" s="132"/>
    </row>
    <row r="618" spans="1:12" x14ac:dyDescent="0.25">
      <c r="A618" s="4">
        <v>614</v>
      </c>
      <c r="B618" s="82">
        <f>IF(C618&lt;&gt;C617,MAX(B$4:B617)+1,B617)</f>
        <v>563</v>
      </c>
      <c r="C618" s="16" t="s">
        <v>653</v>
      </c>
      <c r="D618" s="111">
        <v>1</v>
      </c>
      <c r="E618" s="14"/>
      <c r="F618" s="14"/>
      <c r="G618" s="6" t="s">
        <v>26</v>
      </c>
      <c r="H618" s="117">
        <v>73950</v>
      </c>
      <c r="I618" s="7">
        <v>91020</v>
      </c>
      <c r="J618" s="8">
        <f t="shared" si="9"/>
        <v>1.23</v>
      </c>
      <c r="K618" s="132"/>
      <c r="L618" s="132"/>
    </row>
    <row r="619" spans="1:12" x14ac:dyDescent="0.25">
      <c r="A619" s="4">
        <v>615</v>
      </c>
      <c r="B619" s="82">
        <f>IF(C619&lt;&gt;C618,MAX(B$4:B618)+1,B618)</f>
        <v>564</v>
      </c>
      <c r="C619" s="48" t="s">
        <v>654</v>
      </c>
      <c r="D619" s="111">
        <v>2</v>
      </c>
      <c r="E619" s="14" t="s">
        <v>655</v>
      </c>
      <c r="F619" s="14" t="s">
        <v>621</v>
      </c>
      <c r="G619" s="6" t="s">
        <v>36</v>
      </c>
      <c r="H619" s="117">
        <v>25080</v>
      </c>
      <c r="I619" s="7">
        <v>27230</v>
      </c>
      <c r="J619" s="8">
        <f t="shared" si="9"/>
        <v>1.0900000000000001</v>
      </c>
      <c r="K619" s="132"/>
      <c r="L619" s="132"/>
    </row>
    <row r="620" spans="1:12" x14ac:dyDescent="0.25">
      <c r="A620" s="4">
        <v>616</v>
      </c>
      <c r="B620" s="82">
        <f>IF(C620&lt;&gt;C619,MAX(B$4:B619)+1,B619)</f>
        <v>564</v>
      </c>
      <c r="C620" s="48" t="s">
        <v>654</v>
      </c>
      <c r="D620" s="111">
        <v>2</v>
      </c>
      <c r="E620" s="14" t="s">
        <v>621</v>
      </c>
      <c r="F620" s="14" t="s">
        <v>165</v>
      </c>
      <c r="G620" s="6" t="s">
        <v>36</v>
      </c>
      <c r="H620" s="117">
        <v>28350</v>
      </c>
      <c r="I620" s="7">
        <v>31900</v>
      </c>
      <c r="J620" s="8">
        <f t="shared" si="9"/>
        <v>1.1299999999999999</v>
      </c>
      <c r="K620" s="132"/>
      <c r="L620" s="132"/>
    </row>
    <row r="621" spans="1:12" x14ac:dyDescent="0.25">
      <c r="A621" s="4">
        <v>617</v>
      </c>
      <c r="B621" s="82">
        <f>IF(C621&lt;&gt;C620,MAX(B$4:B620)+1,B620)</f>
        <v>565</v>
      </c>
      <c r="C621" s="48" t="s">
        <v>656</v>
      </c>
      <c r="D621" s="111">
        <v>2</v>
      </c>
      <c r="E621" s="18" t="s">
        <v>215</v>
      </c>
      <c r="F621" s="18"/>
      <c r="G621" s="6" t="s">
        <v>19</v>
      </c>
      <c r="H621" s="117">
        <v>24510</v>
      </c>
      <c r="I621" s="7">
        <v>34880</v>
      </c>
      <c r="J621" s="8">
        <f t="shared" si="9"/>
        <v>1.42</v>
      </c>
      <c r="K621" s="132"/>
      <c r="L621" s="132"/>
    </row>
    <row r="622" spans="1:12" x14ac:dyDescent="0.25">
      <c r="A622" s="4">
        <v>618</v>
      </c>
      <c r="B622" s="82">
        <f>IF(C622&lt;&gt;C621,MAX(B$4:B621)+1,B621)</f>
        <v>565</v>
      </c>
      <c r="C622" s="48" t="s">
        <v>656</v>
      </c>
      <c r="D622" s="111">
        <v>2</v>
      </c>
      <c r="E622" s="18" t="s">
        <v>172</v>
      </c>
      <c r="F622" s="18"/>
      <c r="G622" s="6" t="s">
        <v>19</v>
      </c>
      <c r="H622" s="117">
        <v>19420</v>
      </c>
      <c r="I622" s="7">
        <v>27850</v>
      </c>
      <c r="J622" s="8">
        <f t="shared" si="9"/>
        <v>1.43</v>
      </c>
      <c r="K622" s="132"/>
      <c r="L622" s="132"/>
    </row>
    <row r="623" spans="1:12" x14ac:dyDescent="0.25">
      <c r="A623" s="4">
        <v>619</v>
      </c>
      <c r="B623" s="82">
        <f>IF(C623&lt;&gt;C622,MAX(B$4:B622)+1,B622)</f>
        <v>566</v>
      </c>
      <c r="C623" s="16" t="s">
        <v>657</v>
      </c>
      <c r="D623" s="111">
        <v>1</v>
      </c>
      <c r="E623" s="14"/>
      <c r="F623" s="14"/>
      <c r="G623" s="6" t="s">
        <v>93</v>
      </c>
      <c r="H623" s="117">
        <v>40420</v>
      </c>
      <c r="I623" s="7">
        <v>46820</v>
      </c>
      <c r="J623" s="8">
        <f t="shared" si="9"/>
        <v>1.1599999999999999</v>
      </c>
      <c r="K623" s="132"/>
      <c r="L623" s="132"/>
    </row>
    <row r="624" spans="1:12" x14ac:dyDescent="0.25">
      <c r="A624" s="4">
        <v>620</v>
      </c>
      <c r="B624" s="82">
        <f>IF(C624&lt;&gt;C623,MAX(B$4:B623)+1,B623)</f>
        <v>567</v>
      </c>
      <c r="C624" s="50" t="s">
        <v>658</v>
      </c>
      <c r="D624" s="113">
        <v>2</v>
      </c>
      <c r="E624" s="18" t="s">
        <v>215</v>
      </c>
      <c r="F624" s="18"/>
      <c r="G624" s="6" t="s">
        <v>19</v>
      </c>
      <c r="H624" s="118">
        <v>14270</v>
      </c>
      <c r="I624" s="7">
        <v>22110</v>
      </c>
      <c r="J624" s="8">
        <f t="shared" si="9"/>
        <v>1.55</v>
      </c>
      <c r="K624" s="132"/>
      <c r="L624" s="132"/>
    </row>
    <row r="625" spans="1:12" x14ac:dyDescent="0.25">
      <c r="A625" s="4">
        <v>621</v>
      </c>
      <c r="B625" s="82">
        <f>IF(C625&lt;&gt;C624,MAX(B$4:B624)+1,B624)</f>
        <v>567</v>
      </c>
      <c r="C625" s="50" t="s">
        <v>658</v>
      </c>
      <c r="D625" s="113">
        <v>2</v>
      </c>
      <c r="E625" s="18" t="s">
        <v>172</v>
      </c>
      <c r="F625" s="18"/>
      <c r="G625" s="6" t="s">
        <v>19</v>
      </c>
      <c r="H625" s="118">
        <v>12990</v>
      </c>
      <c r="I625" s="7">
        <v>20100</v>
      </c>
      <c r="J625" s="8">
        <f t="shared" si="9"/>
        <v>1.55</v>
      </c>
      <c r="K625" s="132"/>
      <c r="L625" s="132"/>
    </row>
    <row r="626" spans="1:12" x14ac:dyDescent="0.25">
      <c r="A626" s="4">
        <v>622</v>
      </c>
      <c r="B626" s="82">
        <f>IF(C626&lt;&gt;C625,MAX(B$4:B625)+1,B625)</f>
        <v>568</v>
      </c>
      <c r="C626" s="49" t="s">
        <v>659</v>
      </c>
      <c r="D626" s="111">
        <v>1</v>
      </c>
      <c r="E626" s="14"/>
      <c r="F626" s="14"/>
      <c r="G626" s="6" t="s">
        <v>19</v>
      </c>
      <c r="H626" s="118">
        <v>12990</v>
      </c>
      <c r="I626" s="7">
        <v>20100</v>
      </c>
      <c r="J626" s="8">
        <f t="shared" si="9"/>
        <v>1.55</v>
      </c>
      <c r="K626" s="132"/>
      <c r="L626" s="132"/>
    </row>
    <row r="627" spans="1:12" x14ac:dyDescent="0.25">
      <c r="A627" s="4">
        <v>623</v>
      </c>
      <c r="B627" s="82">
        <f>IF(C627&lt;&gt;C626,MAX(B$4:B626)+1,B626)</f>
        <v>569</v>
      </c>
      <c r="C627" s="49" t="s">
        <v>660</v>
      </c>
      <c r="D627" s="111">
        <v>1</v>
      </c>
      <c r="E627" s="14"/>
      <c r="F627" s="14"/>
      <c r="G627" s="6" t="s">
        <v>19</v>
      </c>
      <c r="H627" s="118">
        <v>12990</v>
      </c>
      <c r="I627" s="7">
        <v>20100</v>
      </c>
      <c r="J627" s="8">
        <f t="shared" si="9"/>
        <v>1.55</v>
      </c>
      <c r="K627" s="132"/>
      <c r="L627" s="132"/>
    </row>
    <row r="628" spans="1:12" x14ac:dyDescent="0.25">
      <c r="A628" s="4">
        <v>624</v>
      </c>
      <c r="B628" s="82">
        <f>IF(C628&lt;&gt;C627,MAX(B$4:B627)+1,B627)</f>
        <v>570</v>
      </c>
      <c r="C628" s="49" t="s">
        <v>661</v>
      </c>
      <c r="D628" s="111">
        <v>1</v>
      </c>
      <c r="E628" s="14"/>
      <c r="F628" s="14"/>
      <c r="G628" s="6" t="s">
        <v>19</v>
      </c>
      <c r="H628" s="118">
        <v>12990</v>
      </c>
      <c r="I628" s="7">
        <v>20100</v>
      </c>
      <c r="J628" s="8">
        <f t="shared" si="9"/>
        <v>1.55</v>
      </c>
      <c r="K628" s="132"/>
      <c r="L628" s="132"/>
    </row>
    <row r="629" spans="1:12" x14ac:dyDescent="0.25">
      <c r="A629" s="4">
        <v>625</v>
      </c>
      <c r="B629" s="82">
        <f>IF(C629&lt;&gt;C628,MAX(B$4:B628)+1,B628)</f>
        <v>571</v>
      </c>
      <c r="C629" s="49" t="s">
        <v>662</v>
      </c>
      <c r="D629" s="111">
        <v>1</v>
      </c>
      <c r="E629" s="14"/>
      <c r="F629" s="14"/>
      <c r="G629" s="6" t="s">
        <v>19</v>
      </c>
      <c r="H629" s="118">
        <v>10910</v>
      </c>
      <c r="I629" s="7">
        <v>17010</v>
      </c>
      <c r="J629" s="8">
        <f t="shared" si="9"/>
        <v>1.56</v>
      </c>
      <c r="K629" s="132"/>
      <c r="L629" s="132"/>
    </row>
    <row r="630" spans="1:12" x14ac:dyDescent="0.25">
      <c r="A630" s="4">
        <v>626</v>
      </c>
      <c r="B630" s="82">
        <f>IF(C630&lt;&gt;C629,MAX(B$4:B629)+1,B629)</f>
        <v>572</v>
      </c>
      <c r="C630" s="49" t="s">
        <v>663</v>
      </c>
      <c r="D630" s="111">
        <v>1</v>
      </c>
      <c r="E630" s="14"/>
      <c r="F630" s="14"/>
      <c r="G630" s="6" t="s">
        <v>19</v>
      </c>
      <c r="H630" s="118">
        <v>10910</v>
      </c>
      <c r="I630" s="7">
        <v>17010</v>
      </c>
      <c r="J630" s="8">
        <f t="shared" si="9"/>
        <v>1.56</v>
      </c>
      <c r="K630" s="132"/>
      <c r="L630" s="132"/>
    </row>
    <row r="631" spans="1:12" x14ac:dyDescent="0.25">
      <c r="A631" s="4">
        <v>627</v>
      </c>
      <c r="B631" s="82">
        <f>IF(C631&lt;&gt;C630,MAX(B$4:B630)+1,B630)</f>
        <v>573</v>
      </c>
      <c r="C631" s="49" t="s">
        <v>664</v>
      </c>
      <c r="D631" s="111">
        <v>1</v>
      </c>
      <c r="E631" s="14"/>
      <c r="F631" s="14"/>
      <c r="G631" s="6" t="s">
        <v>19</v>
      </c>
      <c r="H631" s="118">
        <v>10670</v>
      </c>
      <c r="I631" s="7">
        <v>16580</v>
      </c>
      <c r="J631" s="8">
        <f t="shared" si="9"/>
        <v>1.55</v>
      </c>
      <c r="K631" s="132"/>
      <c r="L631" s="132"/>
    </row>
    <row r="632" spans="1:12" x14ac:dyDescent="0.25">
      <c r="A632" s="4">
        <v>628</v>
      </c>
      <c r="B632" s="82">
        <f>IF(C632&lt;&gt;C631,MAX(B$4:B631)+1,B631)</f>
        <v>574</v>
      </c>
      <c r="C632" s="49" t="s">
        <v>665</v>
      </c>
      <c r="D632" s="111">
        <v>1</v>
      </c>
      <c r="E632" s="14"/>
      <c r="F632" s="14"/>
      <c r="G632" s="6" t="s">
        <v>19</v>
      </c>
      <c r="H632" s="118">
        <v>10910</v>
      </c>
      <c r="I632" s="7">
        <v>17010</v>
      </c>
      <c r="J632" s="8">
        <f t="shared" si="9"/>
        <v>1.56</v>
      </c>
      <c r="K632" s="132"/>
      <c r="L632" s="132"/>
    </row>
    <row r="633" spans="1:12" x14ac:dyDescent="0.25">
      <c r="A633" s="4">
        <v>629</v>
      </c>
      <c r="B633" s="82">
        <f>IF(C633&lt;&gt;C632,MAX(B$4:B632)+1,B632)</f>
        <v>575</v>
      </c>
      <c r="C633" s="49" t="s">
        <v>666</v>
      </c>
      <c r="D633" s="111">
        <v>1</v>
      </c>
      <c r="E633" s="14"/>
      <c r="F633" s="14"/>
      <c r="G633" s="6" t="s">
        <v>19</v>
      </c>
      <c r="H633" s="118">
        <v>10910</v>
      </c>
      <c r="I633" s="7">
        <v>17010</v>
      </c>
      <c r="J633" s="8">
        <f t="shared" si="9"/>
        <v>1.56</v>
      </c>
      <c r="K633" s="132"/>
      <c r="L633" s="132"/>
    </row>
    <row r="634" spans="1:12" x14ac:dyDescent="0.25">
      <c r="A634" s="4">
        <v>630</v>
      </c>
      <c r="B634" s="82">
        <f>IF(C634&lt;&gt;C633,MAX(B$4:B633)+1,B633)</f>
        <v>576</v>
      </c>
      <c r="C634" s="49" t="s">
        <v>667</v>
      </c>
      <c r="D634" s="111">
        <v>1</v>
      </c>
      <c r="E634" s="14"/>
      <c r="F634" s="14"/>
      <c r="G634" s="6" t="s">
        <v>19</v>
      </c>
      <c r="H634" s="118">
        <v>12990</v>
      </c>
      <c r="I634" s="7">
        <v>20100</v>
      </c>
      <c r="J634" s="8">
        <f t="shared" si="9"/>
        <v>1.55</v>
      </c>
      <c r="K634" s="132"/>
      <c r="L634" s="132"/>
    </row>
    <row r="635" spans="1:12" x14ac:dyDescent="0.25">
      <c r="A635" s="4">
        <v>631</v>
      </c>
      <c r="B635" s="82">
        <f>IF(C635&lt;&gt;C634,MAX(B$4:B634)+1,B634)</f>
        <v>577</v>
      </c>
      <c r="C635" s="49" t="s">
        <v>668</v>
      </c>
      <c r="D635" s="111">
        <v>1</v>
      </c>
      <c r="E635" s="14"/>
      <c r="F635" s="14"/>
      <c r="G635" s="6" t="s">
        <v>19</v>
      </c>
      <c r="H635" s="118">
        <v>12990</v>
      </c>
      <c r="I635" s="7">
        <v>20100</v>
      </c>
      <c r="J635" s="8">
        <f t="shared" si="9"/>
        <v>1.55</v>
      </c>
      <c r="K635" s="132"/>
      <c r="L635" s="132"/>
    </row>
    <row r="636" spans="1:12" x14ac:dyDescent="0.25">
      <c r="A636" s="4">
        <v>632</v>
      </c>
      <c r="B636" s="82">
        <f>IF(C636&lt;&gt;C635,MAX(B$4:B635)+1,B635)</f>
        <v>578</v>
      </c>
      <c r="C636" s="16" t="s">
        <v>669</v>
      </c>
      <c r="D636" s="111">
        <v>1</v>
      </c>
      <c r="E636" s="14"/>
      <c r="F636" s="14"/>
      <c r="G636" s="6" t="s">
        <v>26</v>
      </c>
      <c r="H636" s="117">
        <v>26160</v>
      </c>
      <c r="I636" s="7">
        <v>33580</v>
      </c>
      <c r="J636" s="8">
        <f t="shared" si="9"/>
        <v>1.28</v>
      </c>
      <c r="K636" s="132"/>
      <c r="L636" s="132"/>
    </row>
    <row r="637" spans="1:12" x14ac:dyDescent="0.25">
      <c r="A637" s="4">
        <v>633</v>
      </c>
      <c r="B637" s="82">
        <f>IF(C637&lt;&gt;C636,MAX(B$4:B636)+1,B636)</f>
        <v>579</v>
      </c>
      <c r="C637" s="16" t="s">
        <v>670</v>
      </c>
      <c r="D637" s="111">
        <v>1</v>
      </c>
      <c r="E637" s="14"/>
      <c r="F637" s="14"/>
      <c r="G637" s="6" t="s">
        <v>26</v>
      </c>
      <c r="H637" s="117">
        <v>55040</v>
      </c>
      <c r="I637" s="7">
        <v>66280</v>
      </c>
      <c r="J637" s="8">
        <f t="shared" si="9"/>
        <v>1.2</v>
      </c>
      <c r="K637" s="132"/>
      <c r="L637" s="132"/>
    </row>
    <row r="638" spans="1:12" x14ac:dyDescent="0.25">
      <c r="A638" s="4">
        <v>634</v>
      </c>
      <c r="B638" s="82">
        <f>IF(C638&lt;&gt;C637,MAX(B$4:B637)+1,B637)</f>
        <v>580</v>
      </c>
      <c r="C638" s="16" t="s">
        <v>671</v>
      </c>
      <c r="D638" s="111">
        <v>1</v>
      </c>
      <c r="E638" s="14"/>
      <c r="F638" s="14"/>
      <c r="G638" s="6" t="s">
        <v>26</v>
      </c>
      <c r="H638" s="117">
        <v>31030</v>
      </c>
      <c r="I638" s="7">
        <v>38500</v>
      </c>
      <c r="J638" s="8">
        <f t="shared" si="9"/>
        <v>1.24</v>
      </c>
      <c r="K638" s="132"/>
      <c r="L638" s="132"/>
    </row>
    <row r="639" spans="1:12" x14ac:dyDescent="0.25">
      <c r="A639" s="4">
        <v>635</v>
      </c>
      <c r="B639" s="82">
        <f>IF(C639&lt;&gt;C638,MAX(B$4:B638)+1,B638)</f>
        <v>581</v>
      </c>
      <c r="C639" s="16" t="s">
        <v>672</v>
      </c>
      <c r="D639" s="111">
        <v>1</v>
      </c>
      <c r="E639" s="14"/>
      <c r="F639" s="14"/>
      <c r="G639" s="6" t="s">
        <v>32</v>
      </c>
      <c r="H639" s="117">
        <v>91760</v>
      </c>
      <c r="I639" s="7">
        <v>101630</v>
      </c>
      <c r="J639" s="8">
        <f t="shared" si="9"/>
        <v>1.1100000000000001</v>
      </c>
      <c r="K639" s="132"/>
      <c r="L639" s="132"/>
    </row>
    <row r="640" spans="1:12" x14ac:dyDescent="0.25">
      <c r="A640" s="4">
        <v>636</v>
      </c>
      <c r="B640" s="82">
        <f>IF(C640&lt;&gt;C639,MAX(B$4:B639)+1,B639)</f>
        <v>582</v>
      </c>
      <c r="C640" s="16" t="s">
        <v>673</v>
      </c>
      <c r="D640" s="111">
        <v>1</v>
      </c>
      <c r="E640" s="14"/>
      <c r="F640" s="14"/>
      <c r="G640" s="6" t="s">
        <v>36</v>
      </c>
      <c r="H640" s="117">
        <v>39660</v>
      </c>
      <c r="I640" s="7">
        <v>43370</v>
      </c>
      <c r="J640" s="8">
        <f t="shared" si="9"/>
        <v>1.0900000000000001</v>
      </c>
      <c r="K640" s="132"/>
      <c r="L640" s="132"/>
    </row>
    <row r="641" spans="1:12" x14ac:dyDescent="0.25">
      <c r="A641" s="4">
        <v>637</v>
      </c>
      <c r="B641" s="82">
        <f>IF(C641&lt;&gt;C640,MAX(B$4:B640)+1,B640)</f>
        <v>583</v>
      </c>
      <c r="C641" s="16" t="s">
        <v>674</v>
      </c>
      <c r="D641" s="111">
        <v>1</v>
      </c>
      <c r="E641" s="14"/>
      <c r="F641" s="14"/>
      <c r="G641" s="6" t="s">
        <v>32</v>
      </c>
      <c r="H641" s="117">
        <v>28780</v>
      </c>
      <c r="I641" s="7">
        <v>31990</v>
      </c>
      <c r="J641" s="8">
        <f t="shared" si="9"/>
        <v>1.1100000000000001</v>
      </c>
      <c r="K641" s="132"/>
      <c r="L641" s="132"/>
    </row>
    <row r="642" spans="1:12" x14ac:dyDescent="0.25">
      <c r="A642" s="4">
        <v>638</v>
      </c>
      <c r="B642" s="82">
        <f>IF(C642&lt;&gt;C641,MAX(B$4:B641)+1,B641)</f>
        <v>584</v>
      </c>
      <c r="C642" s="16" t="s">
        <v>255</v>
      </c>
      <c r="D642" s="111">
        <v>1</v>
      </c>
      <c r="E642" s="14"/>
      <c r="F642" s="14"/>
      <c r="G642" s="6" t="s">
        <v>26</v>
      </c>
      <c r="H642" s="117">
        <v>47390</v>
      </c>
      <c r="I642" s="7">
        <v>57770</v>
      </c>
      <c r="J642" s="8">
        <f t="shared" si="9"/>
        <v>1.22</v>
      </c>
      <c r="K642" s="132"/>
      <c r="L642" s="132"/>
    </row>
    <row r="643" spans="1:12" x14ac:dyDescent="0.25">
      <c r="A643" s="4">
        <v>639</v>
      </c>
      <c r="B643" s="82">
        <f>IF(C643&lt;&gt;C642,MAX(B$4:B642)+1,B642)</f>
        <v>585</v>
      </c>
      <c r="C643" s="16" t="s">
        <v>675</v>
      </c>
      <c r="D643" s="111">
        <v>1</v>
      </c>
      <c r="E643" s="14"/>
      <c r="F643" s="14"/>
      <c r="G643" s="6" t="s">
        <v>14</v>
      </c>
      <c r="H643" s="117">
        <v>32090</v>
      </c>
      <c r="I643" s="7">
        <v>36760</v>
      </c>
      <c r="J643" s="8">
        <f t="shared" si="9"/>
        <v>1.1499999999999999</v>
      </c>
      <c r="K643" s="132"/>
      <c r="L643" s="132"/>
    </row>
    <row r="644" spans="1:12" x14ac:dyDescent="0.25">
      <c r="A644" s="4">
        <v>640</v>
      </c>
      <c r="B644" s="82">
        <f>IF(C644&lt;&gt;C643,MAX(B$4:B643)+1,B643)</f>
        <v>586</v>
      </c>
      <c r="C644" s="16" t="s">
        <v>676</v>
      </c>
      <c r="D644" s="111">
        <v>1</v>
      </c>
      <c r="E644" s="14"/>
      <c r="F644" s="14"/>
      <c r="G644" s="6" t="s">
        <v>32</v>
      </c>
      <c r="H644" s="117">
        <v>53220</v>
      </c>
      <c r="I644" s="7">
        <v>58980</v>
      </c>
      <c r="J644" s="8">
        <f t="shared" si="9"/>
        <v>1.1100000000000001</v>
      </c>
      <c r="K644" s="132"/>
      <c r="L644" s="132"/>
    </row>
    <row r="645" spans="1:12" x14ac:dyDescent="0.25">
      <c r="A645" s="4">
        <v>641</v>
      </c>
      <c r="B645" s="82">
        <f>IF(C645&lt;&gt;C644,MAX(B$4:B644)+1,B644)</f>
        <v>587</v>
      </c>
      <c r="C645" s="16" t="s">
        <v>677</v>
      </c>
      <c r="D645" s="111">
        <v>1</v>
      </c>
      <c r="E645" s="14"/>
      <c r="F645" s="14"/>
      <c r="G645" s="6" t="s">
        <v>36</v>
      </c>
      <c r="H645" s="117">
        <v>30210</v>
      </c>
      <c r="I645" s="7">
        <v>32640</v>
      </c>
      <c r="J645" s="8">
        <f t="shared" si="9"/>
        <v>1.08</v>
      </c>
      <c r="K645" s="132"/>
      <c r="L645" s="132"/>
    </row>
    <row r="646" spans="1:12" x14ac:dyDescent="0.25">
      <c r="A646" s="4">
        <v>642</v>
      </c>
      <c r="B646" s="82">
        <f>IF(C646&lt;&gt;C645,MAX(B$4:B645)+1,B645)</f>
        <v>588</v>
      </c>
      <c r="C646" s="48" t="s">
        <v>678</v>
      </c>
      <c r="D646" s="111">
        <v>2</v>
      </c>
      <c r="E646" s="14" t="s">
        <v>618</v>
      </c>
      <c r="F646" s="14" t="s">
        <v>679</v>
      </c>
      <c r="G646" s="6" t="s">
        <v>36</v>
      </c>
      <c r="H646" s="117">
        <v>33870</v>
      </c>
      <c r="I646" s="7">
        <v>38210</v>
      </c>
      <c r="J646" s="8">
        <f t="shared" ref="J646:J709" si="10">ROUND(I646/H646,2)</f>
        <v>1.1299999999999999</v>
      </c>
      <c r="K646" s="132"/>
      <c r="L646" s="132"/>
    </row>
    <row r="647" spans="1:12" x14ac:dyDescent="0.25">
      <c r="A647" s="4">
        <v>643</v>
      </c>
      <c r="B647" s="82">
        <f>IF(C647&lt;&gt;C646,MAX(B$4:B646)+1,B646)</f>
        <v>588</v>
      </c>
      <c r="C647" s="48" t="s">
        <v>678</v>
      </c>
      <c r="D647" s="111">
        <v>2</v>
      </c>
      <c r="E647" s="14" t="s">
        <v>679</v>
      </c>
      <c r="F647" s="14" t="s">
        <v>680</v>
      </c>
      <c r="G647" s="6" t="s">
        <v>36</v>
      </c>
      <c r="H647" s="117">
        <v>32030</v>
      </c>
      <c r="I647" s="7">
        <v>35780</v>
      </c>
      <c r="J647" s="8">
        <f t="shared" si="10"/>
        <v>1.1200000000000001</v>
      </c>
      <c r="K647" s="132"/>
      <c r="L647" s="132"/>
    </row>
    <row r="648" spans="1:12" x14ac:dyDescent="0.25">
      <c r="A648" s="4">
        <v>644</v>
      </c>
      <c r="B648" s="82">
        <f>IF(C648&lt;&gt;C647,MAX(B$4:B647)+1,B647)</f>
        <v>589</v>
      </c>
      <c r="C648" s="16" t="s">
        <v>681</v>
      </c>
      <c r="D648" s="111">
        <v>1</v>
      </c>
      <c r="E648" s="14"/>
      <c r="F648" s="14"/>
      <c r="G648" s="6" t="s">
        <v>26</v>
      </c>
      <c r="H648" s="117">
        <v>20560</v>
      </c>
      <c r="I648" s="7">
        <v>25690</v>
      </c>
      <c r="J648" s="8">
        <f t="shared" si="10"/>
        <v>1.25</v>
      </c>
      <c r="K648" s="132"/>
      <c r="L648" s="132"/>
    </row>
    <row r="649" spans="1:12" x14ac:dyDescent="0.25">
      <c r="A649" s="4">
        <v>645</v>
      </c>
      <c r="B649" s="82">
        <f>IF(C649&lt;&gt;C648,MAX(B$4:B648)+1,B648)</f>
        <v>590</v>
      </c>
      <c r="C649" s="16" t="s">
        <v>682</v>
      </c>
      <c r="D649" s="111">
        <v>1</v>
      </c>
      <c r="E649" s="14"/>
      <c r="F649" s="14"/>
      <c r="G649" s="6" t="s">
        <v>26</v>
      </c>
      <c r="H649" s="117">
        <v>20560</v>
      </c>
      <c r="I649" s="7">
        <v>25690</v>
      </c>
      <c r="J649" s="8">
        <f t="shared" si="10"/>
        <v>1.25</v>
      </c>
      <c r="K649" s="132"/>
      <c r="L649" s="132"/>
    </row>
    <row r="650" spans="1:12" x14ac:dyDescent="0.25">
      <c r="A650" s="4">
        <v>646</v>
      </c>
      <c r="B650" s="82">
        <f>IF(C650&lt;&gt;C649,MAX(B$4:B649)+1,B649)</f>
        <v>591</v>
      </c>
      <c r="C650" s="16" t="s">
        <v>683</v>
      </c>
      <c r="D650" s="111">
        <v>1</v>
      </c>
      <c r="E650" s="14"/>
      <c r="F650" s="14"/>
      <c r="G650" s="6" t="s">
        <v>26</v>
      </c>
      <c r="H650" s="117">
        <v>20560</v>
      </c>
      <c r="I650" s="7">
        <v>25690</v>
      </c>
      <c r="J650" s="8">
        <f t="shared" si="10"/>
        <v>1.25</v>
      </c>
      <c r="K650" s="132"/>
      <c r="L650" s="132"/>
    </row>
    <row r="651" spans="1:12" x14ac:dyDescent="0.25">
      <c r="A651" s="4">
        <v>647</v>
      </c>
      <c r="B651" s="82">
        <f>IF(C651&lt;&gt;C650,MAX(B$4:B650)+1,B650)</f>
        <v>592</v>
      </c>
      <c r="C651" s="16" t="s">
        <v>684</v>
      </c>
      <c r="D651" s="111">
        <v>1</v>
      </c>
      <c r="E651" s="14"/>
      <c r="F651" s="14"/>
      <c r="G651" s="6" t="s">
        <v>26</v>
      </c>
      <c r="H651" s="117">
        <v>20560</v>
      </c>
      <c r="I651" s="7">
        <v>25690</v>
      </c>
      <c r="J651" s="8">
        <f t="shared" si="10"/>
        <v>1.25</v>
      </c>
      <c r="K651" s="132"/>
      <c r="L651" s="132"/>
    </row>
    <row r="652" spans="1:12" x14ac:dyDescent="0.25">
      <c r="A652" s="4">
        <v>648</v>
      </c>
      <c r="B652" s="82">
        <f>IF(C652&lt;&gt;C651,MAX(B$4:B651)+1,B651)</f>
        <v>593</v>
      </c>
      <c r="C652" s="16" t="s">
        <v>685</v>
      </c>
      <c r="D652" s="111">
        <v>1</v>
      </c>
      <c r="E652" s="14"/>
      <c r="F652" s="14"/>
      <c r="G652" s="6" t="s">
        <v>26</v>
      </c>
      <c r="H652" s="117">
        <v>27070</v>
      </c>
      <c r="I652" s="7">
        <v>34040</v>
      </c>
      <c r="J652" s="8">
        <f t="shared" si="10"/>
        <v>1.26</v>
      </c>
      <c r="K652" s="132"/>
      <c r="L652" s="132"/>
    </row>
    <row r="653" spans="1:12" x14ac:dyDescent="0.25">
      <c r="A653" s="4">
        <v>649</v>
      </c>
      <c r="B653" s="82">
        <f>IF(C653&lt;&gt;C652,MAX(B$4:B652)+1,B652)</f>
        <v>594</v>
      </c>
      <c r="C653" s="16" t="s">
        <v>686</v>
      </c>
      <c r="D653" s="111">
        <v>1</v>
      </c>
      <c r="E653" s="14"/>
      <c r="F653" s="14"/>
      <c r="G653" s="6" t="s">
        <v>26</v>
      </c>
      <c r="H653" s="117">
        <v>27070</v>
      </c>
      <c r="I653" s="7">
        <v>34040</v>
      </c>
      <c r="J653" s="8">
        <f t="shared" si="10"/>
        <v>1.26</v>
      </c>
      <c r="K653" s="132"/>
      <c r="L653" s="132"/>
    </row>
    <row r="654" spans="1:12" x14ac:dyDescent="0.25">
      <c r="A654" s="4">
        <v>650</v>
      </c>
      <c r="B654" s="82">
        <f>IF(C654&lt;&gt;C653,MAX(B$4:B653)+1,B653)</f>
        <v>595</v>
      </c>
      <c r="C654" s="16" t="s">
        <v>687</v>
      </c>
      <c r="D654" s="111">
        <v>1</v>
      </c>
      <c r="E654" s="14"/>
      <c r="F654" s="14"/>
      <c r="G654" s="6" t="s">
        <v>26</v>
      </c>
      <c r="H654" s="117">
        <v>27070</v>
      </c>
      <c r="I654" s="7">
        <v>34040</v>
      </c>
      <c r="J654" s="8">
        <f t="shared" si="10"/>
        <v>1.26</v>
      </c>
      <c r="K654" s="132"/>
      <c r="L654" s="132"/>
    </row>
    <row r="655" spans="1:12" x14ac:dyDescent="0.25">
      <c r="A655" s="4">
        <v>651</v>
      </c>
      <c r="B655" s="82">
        <f>IF(C655&lt;&gt;C654,MAX(B$4:B654)+1,B654)</f>
        <v>596</v>
      </c>
      <c r="C655" s="16" t="s">
        <v>688</v>
      </c>
      <c r="D655" s="111">
        <v>1</v>
      </c>
      <c r="E655" s="14"/>
      <c r="F655" s="14"/>
      <c r="G655" s="6" t="s">
        <v>26</v>
      </c>
      <c r="H655" s="117">
        <v>22310</v>
      </c>
      <c r="I655" s="7">
        <v>27900</v>
      </c>
      <c r="J655" s="8">
        <f t="shared" si="10"/>
        <v>1.25</v>
      </c>
      <c r="K655" s="132"/>
      <c r="L655" s="132"/>
    </row>
    <row r="656" spans="1:12" x14ac:dyDescent="0.25">
      <c r="A656" s="4">
        <v>652</v>
      </c>
      <c r="B656" s="82">
        <f>IF(C656&lt;&gt;C655,MAX(B$4:B655)+1,B655)</f>
        <v>597</v>
      </c>
      <c r="C656" s="16" t="s">
        <v>689</v>
      </c>
      <c r="D656" s="111">
        <v>1</v>
      </c>
      <c r="E656" s="14"/>
      <c r="F656" s="14"/>
      <c r="G656" s="6" t="s">
        <v>26</v>
      </c>
      <c r="H656" s="117">
        <v>22310</v>
      </c>
      <c r="I656" s="7">
        <v>28270</v>
      </c>
      <c r="J656" s="8">
        <f t="shared" si="10"/>
        <v>1.27</v>
      </c>
      <c r="K656" s="132"/>
      <c r="L656" s="132"/>
    </row>
    <row r="657" spans="1:12" x14ac:dyDescent="0.25">
      <c r="A657" s="4">
        <v>653</v>
      </c>
      <c r="B657" s="82">
        <f>IF(C657&lt;&gt;C656,MAX(B$4:B656)+1,B656)</f>
        <v>598</v>
      </c>
      <c r="C657" s="16" t="s">
        <v>690</v>
      </c>
      <c r="D657" s="111">
        <v>1</v>
      </c>
      <c r="E657" s="14"/>
      <c r="F657" s="14"/>
      <c r="G657" s="6" t="s">
        <v>26</v>
      </c>
      <c r="H657" s="117">
        <v>22310</v>
      </c>
      <c r="I657" s="7">
        <v>27900</v>
      </c>
      <c r="J657" s="8">
        <f t="shared" si="10"/>
        <v>1.25</v>
      </c>
      <c r="K657" s="132"/>
      <c r="L657" s="132"/>
    </row>
    <row r="658" spans="1:12" x14ac:dyDescent="0.25">
      <c r="A658" s="4">
        <v>654</v>
      </c>
      <c r="B658" s="82">
        <f>IF(C658&lt;&gt;C657,MAX(B$4:B657)+1,B657)</f>
        <v>599</v>
      </c>
      <c r="C658" s="16" t="s">
        <v>691</v>
      </c>
      <c r="D658" s="111">
        <v>1</v>
      </c>
      <c r="E658" s="14"/>
      <c r="F658" s="14"/>
      <c r="G658" s="6" t="s">
        <v>26</v>
      </c>
      <c r="H658" s="117">
        <v>23580</v>
      </c>
      <c r="I658" s="7">
        <v>29600</v>
      </c>
      <c r="J658" s="8">
        <f t="shared" si="10"/>
        <v>1.26</v>
      </c>
      <c r="K658" s="132"/>
      <c r="L658" s="132"/>
    </row>
    <row r="659" spans="1:12" x14ac:dyDescent="0.25">
      <c r="A659" s="4">
        <v>655</v>
      </c>
      <c r="B659" s="82">
        <f>IF(C659&lt;&gt;C658,MAX(B$4:B658)+1,B658)</f>
        <v>600</v>
      </c>
      <c r="C659" s="16" t="s">
        <v>692</v>
      </c>
      <c r="D659" s="111">
        <v>1</v>
      </c>
      <c r="E659" s="14"/>
      <c r="F659" s="14"/>
      <c r="G659" s="6" t="s">
        <v>26</v>
      </c>
      <c r="H659" s="117">
        <v>23580</v>
      </c>
      <c r="I659" s="7">
        <v>29600</v>
      </c>
      <c r="J659" s="8">
        <f t="shared" si="10"/>
        <v>1.26</v>
      </c>
      <c r="K659" s="132"/>
      <c r="L659" s="132"/>
    </row>
    <row r="660" spans="1:12" x14ac:dyDescent="0.25">
      <c r="A660" s="4">
        <v>656</v>
      </c>
      <c r="B660" s="82">
        <f>IF(C660&lt;&gt;C659,MAX(B$4:B659)+1,B659)</f>
        <v>601</v>
      </c>
      <c r="C660" s="16" t="s">
        <v>693</v>
      </c>
      <c r="D660" s="111">
        <v>1</v>
      </c>
      <c r="E660" s="14"/>
      <c r="F660" s="14"/>
      <c r="G660" s="6" t="s">
        <v>26</v>
      </c>
      <c r="H660" s="117">
        <v>23580</v>
      </c>
      <c r="I660" s="7">
        <v>29600</v>
      </c>
      <c r="J660" s="8">
        <f t="shared" si="10"/>
        <v>1.26</v>
      </c>
      <c r="K660" s="132"/>
      <c r="L660" s="132"/>
    </row>
    <row r="661" spans="1:12" x14ac:dyDescent="0.25">
      <c r="A661" s="4">
        <v>657</v>
      </c>
      <c r="B661" s="82">
        <f>IF(C661&lt;&gt;C660,MAX(B$4:B660)+1,B660)</f>
        <v>602</v>
      </c>
      <c r="C661" s="16" t="s">
        <v>694</v>
      </c>
      <c r="D661" s="111">
        <v>1</v>
      </c>
      <c r="E661" s="14"/>
      <c r="F661" s="14"/>
      <c r="G661" s="6" t="s">
        <v>26</v>
      </c>
      <c r="H661" s="117">
        <v>21460</v>
      </c>
      <c r="I661" s="7">
        <v>26990</v>
      </c>
      <c r="J661" s="8">
        <f t="shared" si="10"/>
        <v>1.26</v>
      </c>
      <c r="K661" s="132"/>
      <c r="L661" s="132"/>
    </row>
    <row r="662" spans="1:12" x14ac:dyDescent="0.25">
      <c r="A662" s="4">
        <v>658</v>
      </c>
      <c r="B662" s="82">
        <f>IF(C662&lt;&gt;C661,MAX(B$4:B661)+1,B661)</f>
        <v>603</v>
      </c>
      <c r="C662" s="16" t="s">
        <v>695</v>
      </c>
      <c r="D662" s="111">
        <v>1</v>
      </c>
      <c r="E662" s="14"/>
      <c r="F662" s="14"/>
      <c r="G662" s="6" t="s">
        <v>26</v>
      </c>
      <c r="H662" s="117">
        <v>21900</v>
      </c>
      <c r="I662" s="7">
        <v>27380</v>
      </c>
      <c r="J662" s="8">
        <f t="shared" si="10"/>
        <v>1.25</v>
      </c>
      <c r="K662" s="132"/>
      <c r="L662" s="132"/>
    </row>
    <row r="663" spans="1:12" x14ac:dyDescent="0.25">
      <c r="A663" s="4">
        <v>659</v>
      </c>
      <c r="B663" s="82">
        <f>IF(C663&lt;&gt;C662,MAX(B$4:B662)+1,B662)</f>
        <v>604</v>
      </c>
      <c r="C663" s="16" t="s">
        <v>696</v>
      </c>
      <c r="D663" s="111">
        <v>1</v>
      </c>
      <c r="E663" s="14"/>
      <c r="F663" s="14"/>
      <c r="G663" s="6" t="s">
        <v>26</v>
      </c>
      <c r="H663" s="117">
        <v>23170</v>
      </c>
      <c r="I663" s="7">
        <v>29080</v>
      </c>
      <c r="J663" s="8">
        <f t="shared" si="10"/>
        <v>1.26</v>
      </c>
      <c r="K663" s="132"/>
      <c r="L663" s="132"/>
    </row>
    <row r="664" spans="1:12" x14ac:dyDescent="0.25">
      <c r="A664" s="4">
        <v>660</v>
      </c>
      <c r="B664" s="82">
        <f>IF(C664&lt;&gt;C663,MAX(B$4:B663)+1,B663)</f>
        <v>605</v>
      </c>
      <c r="C664" s="16" t="s">
        <v>697</v>
      </c>
      <c r="D664" s="111">
        <v>1</v>
      </c>
      <c r="E664" s="14"/>
      <c r="F664" s="14"/>
      <c r="G664" s="6" t="s">
        <v>26</v>
      </c>
      <c r="H664" s="117">
        <v>18930</v>
      </c>
      <c r="I664" s="7">
        <v>23730</v>
      </c>
      <c r="J664" s="8">
        <f t="shared" si="10"/>
        <v>1.25</v>
      </c>
      <c r="K664" s="132"/>
      <c r="L664" s="132"/>
    </row>
    <row r="665" spans="1:12" x14ac:dyDescent="0.25">
      <c r="A665" s="4">
        <v>661</v>
      </c>
      <c r="B665" s="82">
        <f>IF(C665&lt;&gt;C664,MAX(B$4:B664)+1,B664)</f>
        <v>606</v>
      </c>
      <c r="C665" s="16" t="s">
        <v>698</v>
      </c>
      <c r="D665" s="111">
        <v>1</v>
      </c>
      <c r="E665" s="14"/>
      <c r="F665" s="14"/>
      <c r="G665" s="6" t="s">
        <v>26</v>
      </c>
      <c r="H665" s="117">
        <v>20960</v>
      </c>
      <c r="I665" s="7">
        <v>26210</v>
      </c>
      <c r="J665" s="8">
        <f t="shared" si="10"/>
        <v>1.25</v>
      </c>
      <c r="K665" s="132"/>
      <c r="L665" s="132"/>
    </row>
    <row r="666" spans="1:12" x14ac:dyDescent="0.25">
      <c r="A666" s="4">
        <v>662</v>
      </c>
      <c r="B666" s="82">
        <f>IF(C666&lt;&gt;C665,MAX(B$4:B665)+1,B665)</f>
        <v>607</v>
      </c>
      <c r="C666" s="49" t="s">
        <v>699</v>
      </c>
      <c r="D666" s="111">
        <v>1</v>
      </c>
      <c r="E666" s="14"/>
      <c r="F666" s="14"/>
      <c r="G666" s="6" t="s">
        <v>19</v>
      </c>
      <c r="H666" s="118">
        <v>11280</v>
      </c>
      <c r="I666" s="7">
        <v>17540</v>
      </c>
      <c r="J666" s="8">
        <f t="shared" si="10"/>
        <v>1.55</v>
      </c>
      <c r="K666" s="132"/>
      <c r="L666" s="132"/>
    </row>
    <row r="667" spans="1:12" x14ac:dyDescent="0.25">
      <c r="A667" s="4">
        <v>663</v>
      </c>
      <c r="B667" s="82">
        <f>IF(C667&lt;&gt;C666,MAX(B$4:B666)+1,B666)</f>
        <v>608</v>
      </c>
      <c r="C667" s="49" t="s">
        <v>700</v>
      </c>
      <c r="D667" s="111">
        <v>1</v>
      </c>
      <c r="E667" s="14"/>
      <c r="F667" s="14"/>
      <c r="G667" s="6" t="s">
        <v>19</v>
      </c>
      <c r="H667" s="118">
        <v>9160</v>
      </c>
      <c r="I667" s="7">
        <v>14290</v>
      </c>
      <c r="J667" s="8">
        <f t="shared" si="10"/>
        <v>1.56</v>
      </c>
      <c r="K667" s="132"/>
      <c r="L667" s="132"/>
    </row>
    <row r="668" spans="1:12" x14ac:dyDescent="0.25">
      <c r="A668" s="4">
        <v>664</v>
      </c>
      <c r="B668" s="82">
        <f>IF(C668&lt;&gt;C667,MAX(B$4:B667)+1,B667)</f>
        <v>609</v>
      </c>
      <c r="C668" s="49" t="s">
        <v>701</v>
      </c>
      <c r="D668" s="111">
        <v>1</v>
      </c>
      <c r="E668" s="14"/>
      <c r="F668" s="14"/>
      <c r="G668" s="6" t="s">
        <v>19</v>
      </c>
      <c r="H668" s="118">
        <v>9460</v>
      </c>
      <c r="I668" s="7">
        <v>14660</v>
      </c>
      <c r="J668" s="8">
        <f t="shared" si="10"/>
        <v>1.55</v>
      </c>
      <c r="K668" s="132"/>
      <c r="L668" s="132"/>
    </row>
    <row r="669" spans="1:12" x14ac:dyDescent="0.25">
      <c r="A669" s="4">
        <v>665</v>
      </c>
      <c r="B669" s="82">
        <f>IF(C669&lt;&gt;C668,MAX(B$4:B668)+1,B668)</f>
        <v>610</v>
      </c>
      <c r="C669" s="49" t="s">
        <v>702</v>
      </c>
      <c r="D669" s="111">
        <v>1</v>
      </c>
      <c r="E669" s="14"/>
      <c r="F669" s="14"/>
      <c r="G669" s="6" t="s">
        <v>19</v>
      </c>
      <c r="H669" s="118">
        <v>9460</v>
      </c>
      <c r="I669" s="7">
        <v>14660</v>
      </c>
      <c r="J669" s="8">
        <f t="shared" si="10"/>
        <v>1.55</v>
      </c>
      <c r="K669" s="132"/>
      <c r="L669" s="132"/>
    </row>
    <row r="670" spans="1:12" x14ac:dyDescent="0.25">
      <c r="A670" s="4">
        <v>666</v>
      </c>
      <c r="B670" s="82">
        <f>IF(C670&lt;&gt;C669,MAX(B$4:B669)+1,B669)</f>
        <v>611</v>
      </c>
      <c r="C670" s="49" t="s">
        <v>703</v>
      </c>
      <c r="D670" s="111">
        <v>1</v>
      </c>
      <c r="E670" s="14"/>
      <c r="F670" s="14"/>
      <c r="G670" s="6" t="s">
        <v>19</v>
      </c>
      <c r="H670" s="118">
        <v>8070</v>
      </c>
      <c r="I670" s="7">
        <v>12530</v>
      </c>
      <c r="J670" s="8">
        <f t="shared" si="10"/>
        <v>1.55</v>
      </c>
      <c r="K670" s="132"/>
      <c r="L670" s="132"/>
    </row>
    <row r="671" spans="1:12" x14ac:dyDescent="0.25">
      <c r="A671" s="4">
        <v>667</v>
      </c>
      <c r="B671" s="82">
        <f>IF(C671&lt;&gt;C670,MAX(B$4:B670)+1,B670)</f>
        <v>612</v>
      </c>
      <c r="C671" s="35" t="s">
        <v>704</v>
      </c>
      <c r="D671" s="113">
        <v>2</v>
      </c>
      <c r="E671" s="18" t="s">
        <v>172</v>
      </c>
      <c r="F671" s="18"/>
      <c r="G671" s="6" t="s">
        <v>19</v>
      </c>
      <c r="H671" s="118">
        <v>11280</v>
      </c>
      <c r="I671" s="7">
        <v>17540</v>
      </c>
      <c r="J671" s="8">
        <f t="shared" si="10"/>
        <v>1.55</v>
      </c>
      <c r="K671" s="132"/>
      <c r="L671" s="132"/>
    </row>
    <row r="672" spans="1:12" x14ac:dyDescent="0.25">
      <c r="A672" s="4">
        <v>668</v>
      </c>
      <c r="B672" s="82">
        <f>IF(C672&lt;&gt;C671,MAX(B$4:B671)+1,B671)</f>
        <v>612</v>
      </c>
      <c r="C672" s="35" t="s">
        <v>704</v>
      </c>
      <c r="D672" s="113">
        <v>2</v>
      </c>
      <c r="E672" s="18" t="s">
        <v>705</v>
      </c>
      <c r="F672" s="18"/>
      <c r="G672" s="6" t="s">
        <v>19</v>
      </c>
      <c r="H672" s="118">
        <v>8070</v>
      </c>
      <c r="I672" s="7">
        <v>12530</v>
      </c>
      <c r="J672" s="8">
        <f t="shared" si="10"/>
        <v>1.55</v>
      </c>
      <c r="K672" s="132"/>
      <c r="L672" s="132"/>
    </row>
    <row r="673" spans="1:12" x14ac:dyDescent="0.25">
      <c r="A673" s="4">
        <v>669</v>
      </c>
      <c r="B673" s="82">
        <f>IF(C673&lt;&gt;C672,MAX(B$4:B672)+1,B672)</f>
        <v>613</v>
      </c>
      <c r="C673" s="49" t="s">
        <v>706</v>
      </c>
      <c r="D673" s="111">
        <v>1</v>
      </c>
      <c r="E673" s="14"/>
      <c r="F673" s="14"/>
      <c r="G673" s="6" t="s">
        <v>19</v>
      </c>
      <c r="H673" s="118">
        <v>8070</v>
      </c>
      <c r="I673" s="7">
        <v>12530</v>
      </c>
      <c r="J673" s="8">
        <f t="shared" si="10"/>
        <v>1.55</v>
      </c>
      <c r="K673" s="132"/>
      <c r="L673" s="132"/>
    </row>
    <row r="674" spans="1:12" x14ac:dyDescent="0.25">
      <c r="A674" s="4">
        <v>670</v>
      </c>
      <c r="B674" s="82">
        <f>IF(C674&lt;&gt;C673,MAX(B$4:B673)+1,B673)</f>
        <v>614</v>
      </c>
      <c r="C674" s="49" t="s">
        <v>707</v>
      </c>
      <c r="D674" s="111">
        <v>1</v>
      </c>
      <c r="E674" s="14"/>
      <c r="F674" s="14"/>
      <c r="G674" s="6" t="s">
        <v>19</v>
      </c>
      <c r="H674" s="118">
        <v>8070</v>
      </c>
      <c r="I674" s="7">
        <v>12530</v>
      </c>
      <c r="J674" s="8">
        <f t="shared" si="10"/>
        <v>1.55</v>
      </c>
      <c r="K674" s="132"/>
      <c r="L674" s="132"/>
    </row>
    <row r="675" spans="1:12" x14ac:dyDescent="0.25">
      <c r="A675" s="4">
        <v>671</v>
      </c>
      <c r="B675" s="82">
        <f>IF(C675&lt;&gt;C674,MAX(B$4:B674)+1,B674)</f>
        <v>615</v>
      </c>
      <c r="C675" s="49" t="s">
        <v>708</v>
      </c>
      <c r="D675" s="111">
        <v>1</v>
      </c>
      <c r="E675" s="14"/>
      <c r="F675" s="14"/>
      <c r="G675" s="6" t="s">
        <v>19</v>
      </c>
      <c r="H675" s="118">
        <v>9460</v>
      </c>
      <c r="I675" s="7">
        <v>14660</v>
      </c>
      <c r="J675" s="8">
        <f t="shared" si="10"/>
        <v>1.55</v>
      </c>
      <c r="K675" s="132"/>
      <c r="L675" s="132"/>
    </row>
    <row r="676" spans="1:12" x14ac:dyDescent="0.25">
      <c r="A676" s="4">
        <v>672</v>
      </c>
      <c r="B676" s="82">
        <f>IF(C676&lt;&gt;C675,MAX(B$4:B675)+1,B675)</f>
        <v>616</v>
      </c>
      <c r="C676" s="49" t="s">
        <v>709</v>
      </c>
      <c r="D676" s="111">
        <v>1</v>
      </c>
      <c r="E676" s="14"/>
      <c r="F676" s="14"/>
      <c r="G676" s="6" t="s">
        <v>19</v>
      </c>
      <c r="H676" s="118">
        <v>8070</v>
      </c>
      <c r="I676" s="7">
        <v>12530</v>
      </c>
      <c r="J676" s="8">
        <f t="shared" si="10"/>
        <v>1.55</v>
      </c>
      <c r="K676" s="132"/>
      <c r="L676" s="132"/>
    </row>
    <row r="677" spans="1:12" x14ac:dyDescent="0.25">
      <c r="A677" s="4">
        <v>673</v>
      </c>
      <c r="B677" s="82">
        <f>IF(C677&lt;&gt;C676,MAX(B$4:B676)+1,B676)</f>
        <v>617</v>
      </c>
      <c r="C677" s="49" t="s">
        <v>710</v>
      </c>
      <c r="D677" s="111">
        <v>1</v>
      </c>
      <c r="E677" s="14"/>
      <c r="F677" s="14"/>
      <c r="G677" s="6" t="s">
        <v>19</v>
      </c>
      <c r="H677" s="118">
        <v>11280</v>
      </c>
      <c r="I677" s="7">
        <v>17540</v>
      </c>
      <c r="J677" s="8">
        <f t="shared" si="10"/>
        <v>1.55</v>
      </c>
      <c r="K677" s="132"/>
      <c r="L677" s="132"/>
    </row>
    <row r="678" spans="1:12" x14ac:dyDescent="0.25">
      <c r="A678" s="4">
        <v>674</v>
      </c>
      <c r="B678" s="82">
        <f>IF(C678&lt;&gt;C677,MAX(B$4:B677)+1,B677)</f>
        <v>618</v>
      </c>
      <c r="C678" s="16" t="s">
        <v>711</v>
      </c>
      <c r="D678" s="111">
        <v>1</v>
      </c>
      <c r="E678" s="14"/>
      <c r="F678" s="14"/>
      <c r="G678" s="6" t="s">
        <v>49</v>
      </c>
      <c r="H678" s="117">
        <v>16460</v>
      </c>
      <c r="I678" s="7">
        <v>22040</v>
      </c>
      <c r="J678" s="8">
        <f t="shared" si="10"/>
        <v>1.34</v>
      </c>
      <c r="K678" s="132"/>
      <c r="L678" s="132"/>
    </row>
    <row r="679" spans="1:12" x14ac:dyDescent="0.25">
      <c r="A679" s="4">
        <v>675</v>
      </c>
      <c r="B679" s="82">
        <f>IF(C679&lt;&gt;C678,MAX(B$4:B678)+1,B678)</f>
        <v>619</v>
      </c>
      <c r="C679" s="16" t="s">
        <v>712</v>
      </c>
      <c r="D679" s="111">
        <v>1</v>
      </c>
      <c r="E679" s="14"/>
      <c r="F679" s="14"/>
      <c r="G679" s="6" t="s">
        <v>49</v>
      </c>
      <c r="H679" s="117">
        <v>16000</v>
      </c>
      <c r="I679" s="7">
        <v>21500</v>
      </c>
      <c r="J679" s="8">
        <f t="shared" si="10"/>
        <v>1.34</v>
      </c>
      <c r="K679" s="132"/>
      <c r="L679" s="132"/>
    </row>
    <row r="680" spans="1:12" x14ac:dyDescent="0.25">
      <c r="A680" s="4">
        <v>676</v>
      </c>
      <c r="B680" s="82">
        <f>IF(C680&lt;&gt;C679,MAX(B$4:B679)+1,B679)</f>
        <v>620</v>
      </c>
      <c r="C680" s="16" t="s">
        <v>713</v>
      </c>
      <c r="D680" s="111">
        <v>1</v>
      </c>
      <c r="E680" s="14"/>
      <c r="F680" s="14"/>
      <c r="G680" s="6" t="s">
        <v>49</v>
      </c>
      <c r="H680" s="117">
        <v>16000</v>
      </c>
      <c r="I680" s="7">
        <v>21500</v>
      </c>
      <c r="J680" s="8">
        <f t="shared" si="10"/>
        <v>1.34</v>
      </c>
      <c r="K680" s="132"/>
      <c r="L680" s="132"/>
    </row>
    <row r="681" spans="1:12" x14ac:dyDescent="0.25">
      <c r="A681" s="4">
        <v>677</v>
      </c>
      <c r="B681" s="82">
        <f>IF(C681&lt;&gt;C680,MAX(B$4:B680)+1,B680)</f>
        <v>621</v>
      </c>
      <c r="C681" s="16" t="s">
        <v>714</v>
      </c>
      <c r="D681" s="111">
        <v>1</v>
      </c>
      <c r="E681" s="14"/>
      <c r="F681" s="14"/>
      <c r="G681" s="6" t="s">
        <v>49</v>
      </c>
      <c r="H681" s="117">
        <v>16670</v>
      </c>
      <c r="I681" s="7">
        <v>22240</v>
      </c>
      <c r="J681" s="8">
        <f t="shared" si="10"/>
        <v>1.33</v>
      </c>
      <c r="K681" s="132"/>
      <c r="L681" s="132"/>
    </row>
    <row r="682" spans="1:12" x14ac:dyDescent="0.25">
      <c r="A682" s="4">
        <v>678</v>
      </c>
      <c r="B682" s="82">
        <f>IF(C682&lt;&gt;C681,MAX(B$4:B681)+1,B681)</f>
        <v>622</v>
      </c>
      <c r="C682" s="16" t="s">
        <v>715</v>
      </c>
      <c r="D682" s="111">
        <v>1</v>
      </c>
      <c r="E682" s="14"/>
      <c r="F682" s="14"/>
      <c r="G682" s="6" t="s">
        <v>49</v>
      </c>
      <c r="H682" s="117">
        <v>16000</v>
      </c>
      <c r="I682" s="7">
        <v>21500</v>
      </c>
      <c r="J682" s="8">
        <f t="shared" si="10"/>
        <v>1.34</v>
      </c>
      <c r="K682" s="132"/>
      <c r="L682" s="132"/>
    </row>
    <row r="683" spans="1:12" x14ac:dyDescent="0.25">
      <c r="A683" s="4">
        <v>679</v>
      </c>
      <c r="B683" s="82">
        <f>IF(C683&lt;&gt;C682,MAX(B$4:B682)+1,B682)</f>
        <v>623</v>
      </c>
      <c r="C683" s="16" t="s">
        <v>716</v>
      </c>
      <c r="D683" s="111">
        <v>1</v>
      </c>
      <c r="E683" s="14"/>
      <c r="F683" s="14"/>
      <c r="G683" s="6" t="s">
        <v>26</v>
      </c>
      <c r="H683" s="117">
        <v>30330</v>
      </c>
      <c r="I683" s="7">
        <v>38200</v>
      </c>
      <c r="J683" s="8">
        <f t="shared" si="10"/>
        <v>1.26</v>
      </c>
      <c r="K683" s="132"/>
      <c r="L683" s="132"/>
    </row>
    <row r="684" spans="1:12" x14ac:dyDescent="0.25">
      <c r="A684" s="4">
        <v>680</v>
      </c>
      <c r="B684" s="82">
        <f>IF(C684&lt;&gt;C683,MAX(B$4:B683)+1,B683)</f>
        <v>624</v>
      </c>
      <c r="C684" s="16" t="s">
        <v>717</v>
      </c>
      <c r="D684" s="111">
        <v>1</v>
      </c>
      <c r="E684" s="14"/>
      <c r="F684" s="14"/>
      <c r="G684" s="6" t="s">
        <v>26</v>
      </c>
      <c r="H684" s="117">
        <v>31460</v>
      </c>
      <c r="I684" s="7">
        <v>40690</v>
      </c>
      <c r="J684" s="8">
        <f t="shared" si="10"/>
        <v>1.29</v>
      </c>
      <c r="K684" s="132"/>
      <c r="L684" s="132"/>
    </row>
    <row r="685" spans="1:12" x14ac:dyDescent="0.25">
      <c r="A685" s="4">
        <v>681</v>
      </c>
      <c r="B685" s="82">
        <f>IF(C685&lt;&gt;C684,MAX(B$4:B684)+1,B684)</f>
        <v>625</v>
      </c>
      <c r="C685" s="16" t="s">
        <v>718</v>
      </c>
      <c r="D685" s="111">
        <v>1</v>
      </c>
      <c r="E685" s="14"/>
      <c r="F685" s="14"/>
      <c r="G685" s="6" t="s">
        <v>26</v>
      </c>
      <c r="H685" s="117">
        <v>30330</v>
      </c>
      <c r="I685" s="7">
        <v>37950</v>
      </c>
      <c r="J685" s="8">
        <f t="shared" si="10"/>
        <v>1.25</v>
      </c>
      <c r="K685" s="132"/>
      <c r="L685" s="132"/>
    </row>
    <row r="686" spans="1:12" x14ac:dyDescent="0.25">
      <c r="A686" s="4">
        <v>682</v>
      </c>
      <c r="B686" s="82">
        <f>IF(C686&lt;&gt;C685,MAX(B$4:B685)+1,B685)</f>
        <v>626</v>
      </c>
      <c r="C686" s="16" t="s">
        <v>719</v>
      </c>
      <c r="D686" s="111">
        <v>1</v>
      </c>
      <c r="E686" s="14"/>
      <c r="F686" s="14"/>
      <c r="G686" s="6" t="s">
        <v>26</v>
      </c>
      <c r="H686" s="117">
        <v>30330</v>
      </c>
      <c r="I686" s="7">
        <v>37950</v>
      </c>
      <c r="J686" s="8">
        <f t="shared" si="10"/>
        <v>1.25</v>
      </c>
      <c r="K686" s="132"/>
      <c r="L686" s="132"/>
    </row>
    <row r="687" spans="1:12" x14ac:dyDescent="0.25">
      <c r="A687" s="4">
        <v>683</v>
      </c>
      <c r="B687" s="82">
        <f>IF(C687&lt;&gt;C686,MAX(B$4:B686)+1,B686)</f>
        <v>627</v>
      </c>
      <c r="C687" s="16" t="s">
        <v>720</v>
      </c>
      <c r="D687" s="111">
        <v>1</v>
      </c>
      <c r="E687" s="14"/>
      <c r="F687" s="14"/>
      <c r="G687" s="6" t="s">
        <v>26</v>
      </c>
      <c r="H687" s="117">
        <v>29710</v>
      </c>
      <c r="I687" s="7">
        <v>37160</v>
      </c>
      <c r="J687" s="8">
        <f t="shared" si="10"/>
        <v>1.25</v>
      </c>
      <c r="K687" s="132"/>
      <c r="L687" s="132"/>
    </row>
    <row r="688" spans="1:12" x14ac:dyDescent="0.25">
      <c r="A688" s="4">
        <v>684</v>
      </c>
      <c r="B688" s="82">
        <f>IF(C688&lt;&gt;C687,MAX(B$4:B687)+1,B687)</f>
        <v>628</v>
      </c>
      <c r="C688" s="16" t="s">
        <v>721</v>
      </c>
      <c r="D688" s="111">
        <v>1</v>
      </c>
      <c r="E688" s="14"/>
      <c r="F688" s="14"/>
      <c r="G688" s="6" t="s">
        <v>26</v>
      </c>
      <c r="H688" s="117">
        <v>29710</v>
      </c>
      <c r="I688" s="7">
        <v>37160</v>
      </c>
      <c r="J688" s="8">
        <f t="shared" si="10"/>
        <v>1.25</v>
      </c>
      <c r="K688" s="132"/>
      <c r="L688" s="132"/>
    </row>
    <row r="689" spans="1:12" x14ac:dyDescent="0.25">
      <c r="A689" s="4">
        <v>685</v>
      </c>
      <c r="B689" s="82">
        <f>IF(C689&lt;&gt;C688,MAX(B$4:B688)+1,B688)</f>
        <v>629</v>
      </c>
      <c r="C689" s="16" t="s">
        <v>722</v>
      </c>
      <c r="D689" s="111">
        <v>1</v>
      </c>
      <c r="E689" s="14"/>
      <c r="F689" s="14"/>
      <c r="G689" s="6" t="s">
        <v>26</v>
      </c>
      <c r="H689" s="117">
        <v>29710</v>
      </c>
      <c r="I689" s="7">
        <v>37160</v>
      </c>
      <c r="J689" s="8">
        <f t="shared" si="10"/>
        <v>1.25</v>
      </c>
      <c r="K689" s="132"/>
      <c r="L689" s="132"/>
    </row>
    <row r="690" spans="1:12" x14ac:dyDescent="0.25">
      <c r="A690" s="4">
        <v>686</v>
      </c>
      <c r="B690" s="82">
        <f>IF(C690&lt;&gt;C689,MAX(B$4:B689)+1,B689)</f>
        <v>630</v>
      </c>
      <c r="C690" s="16" t="s">
        <v>723</v>
      </c>
      <c r="D690" s="111">
        <v>1</v>
      </c>
      <c r="E690" s="14"/>
      <c r="F690" s="14"/>
      <c r="G690" s="6" t="s">
        <v>26</v>
      </c>
      <c r="H690" s="117">
        <v>29710</v>
      </c>
      <c r="I690" s="7">
        <v>37160</v>
      </c>
      <c r="J690" s="8">
        <f t="shared" si="10"/>
        <v>1.25</v>
      </c>
      <c r="K690" s="132"/>
      <c r="L690" s="132"/>
    </row>
    <row r="691" spans="1:12" x14ac:dyDescent="0.25">
      <c r="A691" s="4">
        <v>687</v>
      </c>
      <c r="B691" s="82">
        <f>IF(C691&lt;&gt;C690,MAX(B$4:B690)+1,B690)</f>
        <v>631</v>
      </c>
      <c r="C691" s="16" t="s">
        <v>724</v>
      </c>
      <c r="D691" s="111">
        <v>1</v>
      </c>
      <c r="E691" s="14"/>
      <c r="F691" s="14"/>
      <c r="G691" s="6" t="s">
        <v>26</v>
      </c>
      <c r="H691" s="117">
        <v>30330</v>
      </c>
      <c r="I691" s="7">
        <v>37950</v>
      </c>
      <c r="J691" s="8">
        <f t="shared" si="10"/>
        <v>1.25</v>
      </c>
      <c r="K691" s="132"/>
      <c r="L691" s="132"/>
    </row>
    <row r="692" spans="1:12" x14ac:dyDescent="0.25">
      <c r="A692" s="4">
        <v>688</v>
      </c>
      <c r="B692" s="82">
        <f>IF(C692&lt;&gt;C691,MAX(B$4:B691)+1,B691)</f>
        <v>632</v>
      </c>
      <c r="C692" s="16" t="s">
        <v>725</v>
      </c>
      <c r="D692" s="111">
        <v>1</v>
      </c>
      <c r="E692" s="14"/>
      <c r="F692" s="14"/>
      <c r="G692" s="6" t="s">
        <v>26</v>
      </c>
      <c r="H692" s="117">
        <v>29710</v>
      </c>
      <c r="I692" s="7">
        <v>37160</v>
      </c>
      <c r="J692" s="8">
        <f t="shared" si="10"/>
        <v>1.25</v>
      </c>
      <c r="K692" s="132"/>
      <c r="L692" s="132"/>
    </row>
    <row r="693" spans="1:12" x14ac:dyDescent="0.25">
      <c r="A693" s="4">
        <v>689</v>
      </c>
      <c r="B693" s="82">
        <f>IF(C693&lt;&gt;C692,MAX(B$4:B692)+1,B692)</f>
        <v>633</v>
      </c>
      <c r="C693" s="16" t="s">
        <v>726</v>
      </c>
      <c r="D693" s="111">
        <v>1</v>
      </c>
      <c r="E693" s="14"/>
      <c r="F693" s="14"/>
      <c r="G693" s="6" t="s">
        <v>49</v>
      </c>
      <c r="H693" s="117">
        <v>16330</v>
      </c>
      <c r="I693" s="7">
        <v>21970</v>
      </c>
      <c r="J693" s="8">
        <f t="shared" si="10"/>
        <v>1.35</v>
      </c>
      <c r="K693" s="132"/>
      <c r="L693" s="132"/>
    </row>
    <row r="694" spans="1:12" x14ac:dyDescent="0.25">
      <c r="A694" s="4">
        <v>690</v>
      </c>
      <c r="B694" s="82">
        <f>IF(C694&lt;&gt;C693,MAX(B$4:B693)+1,B693)</f>
        <v>634</v>
      </c>
      <c r="C694" s="16" t="s">
        <v>727</v>
      </c>
      <c r="D694" s="111">
        <v>1</v>
      </c>
      <c r="E694" s="14"/>
      <c r="F694" s="14"/>
      <c r="G694" s="6" t="s">
        <v>49</v>
      </c>
      <c r="H694" s="117">
        <v>9050</v>
      </c>
      <c r="I694" s="7">
        <v>12220</v>
      </c>
      <c r="J694" s="8">
        <f t="shared" si="10"/>
        <v>1.35</v>
      </c>
      <c r="K694" s="132"/>
      <c r="L694" s="132"/>
    </row>
    <row r="695" spans="1:12" x14ac:dyDescent="0.25">
      <c r="A695" s="4">
        <v>691</v>
      </c>
      <c r="B695" s="82">
        <f>IF(C695&lt;&gt;C694,MAX(B$4:B694)+1,B694)</f>
        <v>635</v>
      </c>
      <c r="C695" s="16" t="s">
        <v>728</v>
      </c>
      <c r="D695" s="111">
        <v>1</v>
      </c>
      <c r="E695" s="14"/>
      <c r="F695" s="14"/>
      <c r="G695" s="6" t="s">
        <v>49</v>
      </c>
      <c r="H695" s="117">
        <v>13630</v>
      </c>
      <c r="I695" s="7">
        <v>18220</v>
      </c>
      <c r="J695" s="8">
        <f t="shared" si="10"/>
        <v>1.34</v>
      </c>
      <c r="K695" s="132"/>
      <c r="L695" s="132"/>
    </row>
    <row r="696" spans="1:12" x14ac:dyDescent="0.25">
      <c r="A696" s="4">
        <v>692</v>
      </c>
      <c r="B696" s="82">
        <f>IF(C696&lt;&gt;C695,MAX(B$4:B695)+1,B695)</f>
        <v>636</v>
      </c>
      <c r="C696" s="16" t="s">
        <v>729</v>
      </c>
      <c r="D696" s="111">
        <v>1</v>
      </c>
      <c r="E696" s="14"/>
      <c r="F696" s="14"/>
      <c r="G696" s="6" t="s">
        <v>49</v>
      </c>
      <c r="H696" s="117">
        <v>10970</v>
      </c>
      <c r="I696" s="7">
        <v>14690</v>
      </c>
      <c r="J696" s="8">
        <f t="shared" si="10"/>
        <v>1.34</v>
      </c>
      <c r="K696" s="132"/>
      <c r="L696" s="132"/>
    </row>
    <row r="697" spans="1:12" x14ac:dyDescent="0.25">
      <c r="A697" s="4">
        <v>693</v>
      </c>
      <c r="B697" s="82">
        <f>IF(C697&lt;&gt;C696,MAX(B$4:B696)+1,B696)</f>
        <v>637</v>
      </c>
      <c r="C697" s="16" t="s">
        <v>730</v>
      </c>
      <c r="D697" s="111">
        <v>1</v>
      </c>
      <c r="E697" s="14"/>
      <c r="F697" s="14"/>
      <c r="G697" s="6" t="s">
        <v>49</v>
      </c>
      <c r="H697" s="117">
        <v>11050</v>
      </c>
      <c r="I697" s="7">
        <v>14740</v>
      </c>
      <c r="J697" s="8">
        <f t="shared" si="10"/>
        <v>1.33</v>
      </c>
      <c r="K697" s="132"/>
      <c r="L697" s="132"/>
    </row>
    <row r="698" spans="1:12" x14ac:dyDescent="0.25">
      <c r="A698" s="4">
        <v>694</v>
      </c>
      <c r="B698" s="82">
        <f>IF(C698&lt;&gt;C697,MAX(B$4:B697)+1,B697)</f>
        <v>638</v>
      </c>
      <c r="C698" s="16" t="s">
        <v>731</v>
      </c>
      <c r="D698" s="111">
        <v>1</v>
      </c>
      <c r="E698" s="14"/>
      <c r="F698" s="14"/>
      <c r="G698" s="6" t="s">
        <v>49</v>
      </c>
      <c r="H698" s="117">
        <v>10970</v>
      </c>
      <c r="I698" s="7">
        <v>14690</v>
      </c>
      <c r="J698" s="8">
        <f t="shared" si="10"/>
        <v>1.34</v>
      </c>
      <c r="K698" s="132"/>
      <c r="L698" s="132"/>
    </row>
    <row r="699" spans="1:12" x14ac:dyDescent="0.25">
      <c r="A699" s="4">
        <v>695</v>
      </c>
      <c r="B699" s="82">
        <f>IF(C699&lt;&gt;C698,MAX(B$4:B698)+1,B698)</f>
        <v>639</v>
      </c>
      <c r="C699" s="16" t="s">
        <v>732</v>
      </c>
      <c r="D699" s="111">
        <v>1</v>
      </c>
      <c r="E699" s="14"/>
      <c r="F699" s="14"/>
      <c r="G699" s="6" t="s">
        <v>49</v>
      </c>
      <c r="H699" s="117">
        <v>10970</v>
      </c>
      <c r="I699" s="7">
        <v>14690</v>
      </c>
      <c r="J699" s="8">
        <f t="shared" si="10"/>
        <v>1.34</v>
      </c>
      <c r="K699" s="132"/>
      <c r="L699" s="132"/>
    </row>
    <row r="700" spans="1:12" x14ac:dyDescent="0.25">
      <c r="A700" s="4">
        <v>696</v>
      </c>
      <c r="B700" s="82">
        <f>IF(C700&lt;&gt;C699,MAX(B$4:B699)+1,B699)</f>
        <v>640</v>
      </c>
      <c r="C700" s="16" t="s">
        <v>733</v>
      </c>
      <c r="D700" s="111">
        <v>1</v>
      </c>
      <c r="E700" s="14"/>
      <c r="F700" s="14"/>
      <c r="G700" s="6" t="s">
        <v>49</v>
      </c>
      <c r="H700" s="117">
        <v>10970</v>
      </c>
      <c r="I700" s="7">
        <v>14690</v>
      </c>
      <c r="J700" s="8">
        <f t="shared" si="10"/>
        <v>1.34</v>
      </c>
      <c r="K700" s="132"/>
      <c r="L700" s="132"/>
    </row>
    <row r="701" spans="1:12" x14ac:dyDescent="0.25">
      <c r="A701" s="4">
        <v>697</v>
      </c>
      <c r="B701" s="82">
        <f>IF(C701&lt;&gt;C700,MAX(B$4:B700)+1,B700)</f>
        <v>641</v>
      </c>
      <c r="C701" s="16" t="s">
        <v>734</v>
      </c>
      <c r="D701" s="111">
        <v>1</v>
      </c>
      <c r="E701" s="14"/>
      <c r="F701" s="14"/>
      <c r="G701" s="6" t="s">
        <v>26</v>
      </c>
      <c r="H701" s="117">
        <v>15110</v>
      </c>
      <c r="I701" s="7">
        <v>20870</v>
      </c>
      <c r="J701" s="8">
        <f t="shared" si="10"/>
        <v>1.38</v>
      </c>
      <c r="K701" s="132"/>
      <c r="L701" s="132"/>
    </row>
    <row r="702" spans="1:12" x14ac:dyDescent="0.25">
      <c r="A702" s="4">
        <v>698</v>
      </c>
      <c r="B702" s="82">
        <f>IF(C702&lt;&gt;C701,MAX(B$4:B701)+1,B701)</f>
        <v>642</v>
      </c>
      <c r="C702" s="16" t="s">
        <v>735</v>
      </c>
      <c r="D702" s="111">
        <v>1</v>
      </c>
      <c r="E702" s="14"/>
      <c r="F702" s="14"/>
      <c r="G702" s="6" t="s">
        <v>26</v>
      </c>
      <c r="H702" s="117">
        <v>15110</v>
      </c>
      <c r="I702" s="7">
        <v>20870</v>
      </c>
      <c r="J702" s="8">
        <f t="shared" si="10"/>
        <v>1.38</v>
      </c>
      <c r="K702" s="132"/>
      <c r="L702" s="132"/>
    </row>
    <row r="703" spans="1:12" x14ac:dyDescent="0.25">
      <c r="A703" s="4">
        <v>699</v>
      </c>
      <c r="B703" s="82">
        <f>IF(C703&lt;&gt;C702,MAX(B$4:B702)+1,B702)</f>
        <v>643</v>
      </c>
      <c r="C703" s="16" t="s">
        <v>736</v>
      </c>
      <c r="D703" s="111">
        <v>1</v>
      </c>
      <c r="E703" s="14"/>
      <c r="F703" s="14"/>
      <c r="G703" s="6" t="s">
        <v>26</v>
      </c>
      <c r="H703" s="117">
        <v>17550</v>
      </c>
      <c r="I703" s="7">
        <v>24250</v>
      </c>
      <c r="J703" s="8">
        <f t="shared" si="10"/>
        <v>1.38</v>
      </c>
      <c r="K703" s="132"/>
      <c r="L703" s="132"/>
    </row>
    <row r="704" spans="1:12" x14ac:dyDescent="0.25">
      <c r="A704" s="4">
        <v>700</v>
      </c>
      <c r="B704" s="82">
        <f>IF(C704&lt;&gt;C703,MAX(B$4:B703)+1,B703)</f>
        <v>644</v>
      </c>
      <c r="C704" s="16" t="s">
        <v>737</v>
      </c>
      <c r="D704" s="111">
        <v>1</v>
      </c>
      <c r="E704" s="14"/>
      <c r="F704" s="14"/>
      <c r="G704" s="6" t="s">
        <v>26</v>
      </c>
      <c r="H704" s="117">
        <v>15110</v>
      </c>
      <c r="I704" s="7">
        <v>20870</v>
      </c>
      <c r="J704" s="8">
        <f t="shared" si="10"/>
        <v>1.38</v>
      </c>
      <c r="K704" s="132"/>
      <c r="L704" s="132"/>
    </row>
    <row r="705" spans="1:12" x14ac:dyDescent="0.25">
      <c r="A705" s="4">
        <v>701</v>
      </c>
      <c r="B705" s="82">
        <f>IF(C705&lt;&gt;C704,MAX(B$4:B704)+1,B704)</f>
        <v>645</v>
      </c>
      <c r="C705" s="16" t="s">
        <v>738</v>
      </c>
      <c r="D705" s="111">
        <v>1</v>
      </c>
      <c r="E705" s="14"/>
      <c r="F705" s="14"/>
      <c r="G705" s="6" t="s">
        <v>26</v>
      </c>
      <c r="H705" s="117">
        <v>17550</v>
      </c>
      <c r="I705" s="7">
        <v>24250</v>
      </c>
      <c r="J705" s="8">
        <f t="shared" si="10"/>
        <v>1.38</v>
      </c>
      <c r="K705" s="132"/>
      <c r="L705" s="132"/>
    </row>
    <row r="706" spans="1:12" x14ac:dyDescent="0.25">
      <c r="A706" s="4">
        <v>702</v>
      </c>
      <c r="B706" s="82">
        <f>IF(C706&lt;&gt;C705,MAX(B$4:B705)+1,B705)</f>
        <v>646</v>
      </c>
      <c r="C706" s="49" t="s">
        <v>739</v>
      </c>
      <c r="D706" s="111">
        <v>1</v>
      </c>
      <c r="E706" s="14"/>
      <c r="F706" s="14"/>
      <c r="G706" s="6" t="s">
        <v>49</v>
      </c>
      <c r="H706" s="118">
        <v>4310</v>
      </c>
      <c r="I706" s="7">
        <v>5910</v>
      </c>
      <c r="J706" s="8">
        <f t="shared" si="10"/>
        <v>1.37</v>
      </c>
      <c r="K706" s="132"/>
      <c r="L706" s="132"/>
    </row>
    <row r="707" spans="1:12" x14ac:dyDescent="0.25">
      <c r="A707" s="4">
        <v>703</v>
      </c>
      <c r="B707" s="82">
        <f>IF(C707&lt;&gt;C706,MAX(B$4:B706)+1,B706)</f>
        <v>647</v>
      </c>
      <c r="C707" s="49" t="s">
        <v>740</v>
      </c>
      <c r="D707" s="111">
        <v>1</v>
      </c>
      <c r="E707" s="14"/>
      <c r="F707" s="14"/>
      <c r="G707" s="6" t="s">
        <v>49</v>
      </c>
      <c r="H707" s="118">
        <v>3550</v>
      </c>
      <c r="I707" s="7">
        <v>4930</v>
      </c>
      <c r="J707" s="8">
        <f t="shared" si="10"/>
        <v>1.39</v>
      </c>
      <c r="K707" s="132"/>
      <c r="L707" s="132"/>
    </row>
    <row r="708" spans="1:12" x14ac:dyDescent="0.25">
      <c r="A708" s="4">
        <v>704</v>
      </c>
      <c r="B708" s="82">
        <f>IF(C708&lt;&gt;C707,MAX(B$4:B707)+1,B707)</f>
        <v>648</v>
      </c>
      <c r="C708" s="35" t="s">
        <v>741</v>
      </c>
      <c r="D708" s="57">
        <v>2</v>
      </c>
      <c r="E708" s="51" t="s">
        <v>172</v>
      </c>
      <c r="F708" s="51"/>
      <c r="G708" s="6" t="s">
        <v>49</v>
      </c>
      <c r="H708" s="118">
        <v>4310</v>
      </c>
      <c r="I708" s="7">
        <v>5910</v>
      </c>
      <c r="J708" s="8">
        <f t="shared" si="10"/>
        <v>1.37</v>
      </c>
      <c r="K708" s="132"/>
      <c r="L708" s="132"/>
    </row>
    <row r="709" spans="1:12" x14ac:dyDescent="0.25">
      <c r="A709" s="4">
        <v>705</v>
      </c>
      <c r="B709" s="82">
        <f>IF(C709&lt;&gt;C708,MAX(B$4:B708)+1,B708)</f>
        <v>648</v>
      </c>
      <c r="C709" s="35" t="s">
        <v>741</v>
      </c>
      <c r="D709" s="57">
        <v>2</v>
      </c>
      <c r="E709" s="51" t="s">
        <v>63</v>
      </c>
      <c r="F709" s="51"/>
      <c r="G709" s="6" t="s">
        <v>49</v>
      </c>
      <c r="H709" s="118">
        <v>3550</v>
      </c>
      <c r="I709" s="7">
        <v>4850</v>
      </c>
      <c r="J709" s="8">
        <f t="shared" si="10"/>
        <v>1.37</v>
      </c>
      <c r="K709" s="132"/>
      <c r="L709" s="132"/>
    </row>
    <row r="710" spans="1:12" x14ac:dyDescent="0.25">
      <c r="A710" s="4">
        <v>706</v>
      </c>
      <c r="B710" s="82">
        <f>IF(C710&lt;&gt;C709,MAX(B$4:B709)+1,B709)</f>
        <v>649</v>
      </c>
      <c r="C710" s="49" t="s">
        <v>742</v>
      </c>
      <c r="D710" s="111">
        <v>1</v>
      </c>
      <c r="E710" s="14"/>
      <c r="F710" s="14"/>
      <c r="G710" s="6" t="s">
        <v>49</v>
      </c>
      <c r="H710" s="118">
        <v>3550</v>
      </c>
      <c r="I710" s="7">
        <v>4850</v>
      </c>
      <c r="J710" s="8">
        <f t="shared" ref="J710:J773" si="11">ROUND(I710/H710,2)</f>
        <v>1.37</v>
      </c>
      <c r="K710" s="132"/>
      <c r="L710" s="132"/>
    </row>
    <row r="711" spans="1:12" x14ac:dyDescent="0.25">
      <c r="A711" s="4">
        <v>707</v>
      </c>
      <c r="B711" s="82">
        <f>IF(C711&lt;&gt;C710,MAX(B$4:B710)+1,B710)</f>
        <v>650</v>
      </c>
      <c r="C711" s="49" t="s">
        <v>743</v>
      </c>
      <c r="D711" s="111">
        <v>1</v>
      </c>
      <c r="E711" s="14"/>
      <c r="F711" s="14"/>
      <c r="G711" s="6" t="s">
        <v>49</v>
      </c>
      <c r="H711" s="118">
        <v>3550</v>
      </c>
      <c r="I711" s="7">
        <v>4850</v>
      </c>
      <c r="J711" s="8">
        <f t="shared" si="11"/>
        <v>1.37</v>
      </c>
      <c r="K711" s="132"/>
      <c r="L711" s="132"/>
    </row>
    <row r="712" spans="1:12" x14ac:dyDescent="0.25">
      <c r="A712" s="4">
        <v>708</v>
      </c>
      <c r="B712" s="82">
        <f>IF(C712&lt;&gt;C711,MAX(B$4:B711)+1,B711)</f>
        <v>651</v>
      </c>
      <c r="C712" s="49" t="s">
        <v>744</v>
      </c>
      <c r="D712" s="111">
        <v>1</v>
      </c>
      <c r="E712" s="14"/>
      <c r="F712" s="14"/>
      <c r="G712" s="6" t="s">
        <v>49</v>
      </c>
      <c r="H712" s="118">
        <v>3550</v>
      </c>
      <c r="I712" s="7">
        <v>4850</v>
      </c>
      <c r="J712" s="8">
        <f t="shared" si="11"/>
        <v>1.37</v>
      </c>
      <c r="K712" s="132"/>
      <c r="L712" s="132"/>
    </row>
    <row r="713" spans="1:12" x14ac:dyDescent="0.25">
      <c r="A713" s="4">
        <v>709</v>
      </c>
      <c r="B713" s="82">
        <f>IF(C713&lt;&gt;C712,MAX(B$4:B712)+1,B712)</f>
        <v>652</v>
      </c>
      <c r="C713" s="16" t="s">
        <v>745</v>
      </c>
      <c r="D713" s="111">
        <v>1</v>
      </c>
      <c r="E713" s="14"/>
      <c r="F713" s="14"/>
      <c r="G713" s="6" t="s">
        <v>358</v>
      </c>
      <c r="H713" s="117">
        <v>8960</v>
      </c>
      <c r="I713" s="7">
        <v>11120</v>
      </c>
      <c r="J713" s="8">
        <f t="shared" si="11"/>
        <v>1.24</v>
      </c>
      <c r="K713" s="132"/>
      <c r="L713" s="132"/>
    </row>
    <row r="714" spans="1:12" x14ac:dyDescent="0.25">
      <c r="A714" s="4">
        <v>710</v>
      </c>
      <c r="B714" s="82">
        <f>IF(C714&lt;&gt;C713,MAX(B$4:B713)+1,B713)</f>
        <v>653</v>
      </c>
      <c r="C714" s="16" t="s">
        <v>746</v>
      </c>
      <c r="D714" s="111">
        <v>1</v>
      </c>
      <c r="E714" s="14"/>
      <c r="F714" s="14"/>
      <c r="G714" s="6" t="s">
        <v>358</v>
      </c>
      <c r="H714" s="117">
        <v>11190</v>
      </c>
      <c r="I714" s="7">
        <v>14520</v>
      </c>
      <c r="J714" s="8">
        <f t="shared" si="11"/>
        <v>1.3</v>
      </c>
      <c r="K714" s="132"/>
      <c r="L714" s="132"/>
    </row>
    <row r="715" spans="1:12" x14ac:dyDescent="0.25">
      <c r="A715" s="4">
        <v>711</v>
      </c>
      <c r="B715" s="82">
        <f>IF(C715&lt;&gt;C714,MAX(B$4:B714)+1,B714)</f>
        <v>654</v>
      </c>
      <c r="C715" s="16" t="s">
        <v>747</v>
      </c>
      <c r="D715" s="111">
        <v>1</v>
      </c>
      <c r="E715" s="14"/>
      <c r="F715" s="14"/>
      <c r="G715" s="6" t="s">
        <v>358</v>
      </c>
      <c r="H715" s="117">
        <v>10600</v>
      </c>
      <c r="I715" s="7">
        <v>13770</v>
      </c>
      <c r="J715" s="8">
        <f t="shared" si="11"/>
        <v>1.3</v>
      </c>
      <c r="K715" s="132"/>
      <c r="L715" s="132"/>
    </row>
    <row r="716" spans="1:12" x14ac:dyDescent="0.25">
      <c r="A716" s="4">
        <v>712</v>
      </c>
      <c r="B716" s="82">
        <f>IF(C716&lt;&gt;C715,MAX(B$4:B715)+1,B715)</f>
        <v>655</v>
      </c>
      <c r="C716" s="16" t="s">
        <v>748</v>
      </c>
      <c r="D716" s="111">
        <v>1</v>
      </c>
      <c r="E716" s="14"/>
      <c r="F716" s="14"/>
      <c r="G716" s="6" t="s">
        <v>358</v>
      </c>
      <c r="H716" s="117">
        <v>10240</v>
      </c>
      <c r="I716" s="7">
        <v>13250</v>
      </c>
      <c r="J716" s="8">
        <f t="shared" si="11"/>
        <v>1.29</v>
      </c>
      <c r="K716" s="132"/>
      <c r="L716" s="132"/>
    </row>
    <row r="717" spans="1:12" x14ac:dyDescent="0.25">
      <c r="A717" s="4">
        <v>713</v>
      </c>
      <c r="B717" s="82">
        <f>IF(C717&lt;&gt;C716,MAX(B$4:B716)+1,B716)</f>
        <v>656</v>
      </c>
      <c r="C717" s="16" t="s">
        <v>749</v>
      </c>
      <c r="D717" s="111">
        <v>1</v>
      </c>
      <c r="E717" s="14"/>
      <c r="F717" s="14"/>
      <c r="G717" s="6" t="s">
        <v>358</v>
      </c>
      <c r="H717" s="117">
        <v>10270</v>
      </c>
      <c r="I717" s="7">
        <v>13300</v>
      </c>
      <c r="J717" s="8">
        <f t="shared" si="11"/>
        <v>1.3</v>
      </c>
      <c r="K717" s="132"/>
      <c r="L717" s="132"/>
    </row>
    <row r="718" spans="1:12" x14ac:dyDescent="0.25">
      <c r="A718" s="4">
        <v>714</v>
      </c>
      <c r="B718" s="82">
        <f>IF(C718&lt;&gt;C717,MAX(B$4:B717)+1,B717)</f>
        <v>657</v>
      </c>
      <c r="C718" s="16" t="s">
        <v>750</v>
      </c>
      <c r="D718" s="111">
        <v>1</v>
      </c>
      <c r="E718" s="14"/>
      <c r="F718" s="14"/>
      <c r="G718" s="6" t="s">
        <v>358</v>
      </c>
      <c r="H718" s="117">
        <v>10600</v>
      </c>
      <c r="I718" s="7">
        <v>13770</v>
      </c>
      <c r="J718" s="8">
        <f t="shared" si="11"/>
        <v>1.3</v>
      </c>
      <c r="K718" s="132"/>
      <c r="L718" s="132"/>
    </row>
    <row r="719" spans="1:12" x14ac:dyDescent="0.25">
      <c r="A719" s="4">
        <v>715</v>
      </c>
      <c r="B719" s="82">
        <f>IF(C719&lt;&gt;C718,MAX(B$4:B718)+1,B718)</f>
        <v>658</v>
      </c>
      <c r="C719" s="16" t="s">
        <v>751</v>
      </c>
      <c r="D719" s="111">
        <v>1</v>
      </c>
      <c r="E719" s="14"/>
      <c r="F719" s="14"/>
      <c r="G719" s="6" t="s">
        <v>358</v>
      </c>
      <c r="H719" s="117">
        <v>10600</v>
      </c>
      <c r="I719" s="7">
        <v>13770</v>
      </c>
      <c r="J719" s="8">
        <f t="shared" si="11"/>
        <v>1.3</v>
      </c>
      <c r="K719" s="132"/>
      <c r="L719" s="132"/>
    </row>
    <row r="720" spans="1:12" x14ac:dyDescent="0.25">
      <c r="A720" s="4">
        <v>716</v>
      </c>
      <c r="B720" s="82">
        <f>IF(C720&lt;&gt;C719,MAX(B$4:B719)+1,B719)</f>
        <v>659</v>
      </c>
      <c r="C720" s="16" t="s">
        <v>752</v>
      </c>
      <c r="D720" s="111">
        <v>1</v>
      </c>
      <c r="E720" s="14"/>
      <c r="F720" s="14"/>
      <c r="G720" s="6" t="s">
        <v>358</v>
      </c>
      <c r="H720" s="117">
        <v>10600</v>
      </c>
      <c r="I720" s="7">
        <v>14720</v>
      </c>
      <c r="J720" s="8">
        <f t="shared" si="11"/>
        <v>1.39</v>
      </c>
      <c r="K720" s="132"/>
      <c r="L720" s="132"/>
    </row>
    <row r="721" spans="1:12" x14ac:dyDescent="0.25">
      <c r="A721" s="4">
        <v>717</v>
      </c>
      <c r="B721" s="82">
        <f>IF(C721&lt;&gt;C720,MAX(B$4:B720)+1,B720)</f>
        <v>660</v>
      </c>
      <c r="C721" s="16" t="s">
        <v>753</v>
      </c>
      <c r="D721" s="111">
        <v>1</v>
      </c>
      <c r="E721" s="14"/>
      <c r="F721" s="14"/>
      <c r="G721" s="6" t="s">
        <v>358</v>
      </c>
      <c r="H721" s="117">
        <v>10160</v>
      </c>
      <c r="I721" s="7">
        <v>13250</v>
      </c>
      <c r="J721" s="8">
        <f t="shared" si="11"/>
        <v>1.3</v>
      </c>
      <c r="K721" s="132"/>
      <c r="L721" s="132"/>
    </row>
    <row r="722" spans="1:12" x14ac:dyDescent="0.25">
      <c r="A722" s="4">
        <v>718</v>
      </c>
      <c r="B722" s="82">
        <f>IF(C722&lt;&gt;C721,MAX(B$4:B721)+1,B721)</f>
        <v>661</v>
      </c>
      <c r="C722" s="16" t="s">
        <v>754</v>
      </c>
      <c r="D722" s="111">
        <v>1</v>
      </c>
      <c r="E722" s="14"/>
      <c r="F722" s="14"/>
      <c r="G722" s="6" t="s">
        <v>358</v>
      </c>
      <c r="H722" s="117">
        <v>10600</v>
      </c>
      <c r="I722" s="7">
        <v>13770</v>
      </c>
      <c r="J722" s="8">
        <f t="shared" si="11"/>
        <v>1.3</v>
      </c>
      <c r="K722" s="132"/>
      <c r="L722" s="132"/>
    </row>
    <row r="723" spans="1:12" x14ac:dyDescent="0.25">
      <c r="A723" s="4">
        <v>719</v>
      </c>
      <c r="B723" s="82">
        <f>IF(C723&lt;&gt;C722,MAX(B$4:B722)+1,B722)</f>
        <v>662</v>
      </c>
      <c r="C723" s="16" t="s">
        <v>755</v>
      </c>
      <c r="D723" s="111">
        <v>1</v>
      </c>
      <c r="E723" s="14"/>
      <c r="F723" s="14"/>
      <c r="G723" s="6" t="s">
        <v>358</v>
      </c>
      <c r="H723" s="117">
        <v>13550</v>
      </c>
      <c r="I723" s="7">
        <v>17610</v>
      </c>
      <c r="J723" s="8">
        <f t="shared" si="11"/>
        <v>1.3</v>
      </c>
      <c r="K723" s="132"/>
      <c r="L723" s="132"/>
    </row>
    <row r="724" spans="1:12" x14ac:dyDescent="0.25">
      <c r="A724" s="4">
        <v>720</v>
      </c>
      <c r="B724" s="82">
        <f>IF(C724&lt;&gt;C723,MAX(B$4:B723)+1,B723)</f>
        <v>663</v>
      </c>
      <c r="C724" s="16" t="s">
        <v>756</v>
      </c>
      <c r="D724" s="111">
        <v>1</v>
      </c>
      <c r="E724" s="14"/>
      <c r="F724" s="14"/>
      <c r="G724" s="6" t="s">
        <v>358</v>
      </c>
      <c r="H724" s="117">
        <v>13550</v>
      </c>
      <c r="I724" s="7">
        <v>17610</v>
      </c>
      <c r="J724" s="8">
        <f t="shared" si="11"/>
        <v>1.3</v>
      </c>
      <c r="K724" s="132"/>
      <c r="L724" s="132"/>
    </row>
    <row r="725" spans="1:12" x14ac:dyDescent="0.25">
      <c r="A725" s="4">
        <v>721</v>
      </c>
      <c r="B725" s="82">
        <f>IF(C725&lt;&gt;C724,MAX(B$4:B724)+1,B724)</f>
        <v>664</v>
      </c>
      <c r="C725" s="16" t="s">
        <v>757</v>
      </c>
      <c r="D725" s="111">
        <v>1</v>
      </c>
      <c r="E725" s="14"/>
      <c r="F725" s="14"/>
      <c r="G725" s="6" t="s">
        <v>758</v>
      </c>
      <c r="H725" s="117">
        <v>26310</v>
      </c>
      <c r="I725" s="7">
        <v>32660</v>
      </c>
      <c r="J725" s="8">
        <f t="shared" si="11"/>
        <v>1.24</v>
      </c>
      <c r="K725" s="132"/>
      <c r="L725" s="132"/>
    </row>
    <row r="726" spans="1:12" x14ac:dyDescent="0.25">
      <c r="A726" s="4">
        <v>722</v>
      </c>
      <c r="B726" s="82">
        <f>IF(C726&lt;&gt;C725,MAX(B$4:B725)+1,B725)</f>
        <v>665</v>
      </c>
      <c r="C726" s="16" t="s">
        <v>759</v>
      </c>
      <c r="D726" s="111">
        <v>1</v>
      </c>
      <c r="E726" s="14"/>
      <c r="F726" s="14"/>
      <c r="G726" s="6" t="s">
        <v>26</v>
      </c>
      <c r="H726" s="117">
        <v>19940</v>
      </c>
      <c r="I726" s="7">
        <v>28010</v>
      </c>
      <c r="J726" s="8">
        <f t="shared" si="11"/>
        <v>1.4</v>
      </c>
      <c r="K726" s="132"/>
      <c r="L726" s="132"/>
    </row>
    <row r="727" spans="1:12" x14ac:dyDescent="0.25">
      <c r="A727" s="4">
        <v>723</v>
      </c>
      <c r="B727" s="82">
        <f>IF(C727&lt;&gt;C726,MAX(B$4:B726)+1,B726)</f>
        <v>666</v>
      </c>
      <c r="C727" s="16" t="s">
        <v>760</v>
      </c>
      <c r="D727" s="111">
        <v>1</v>
      </c>
      <c r="E727" s="14"/>
      <c r="F727" s="14"/>
      <c r="G727" s="6" t="s">
        <v>14</v>
      </c>
      <c r="H727" s="117">
        <v>49800</v>
      </c>
      <c r="I727" s="7">
        <v>51680</v>
      </c>
      <c r="J727" s="8">
        <f t="shared" si="11"/>
        <v>1.04</v>
      </c>
      <c r="K727" s="132"/>
      <c r="L727" s="132"/>
    </row>
    <row r="728" spans="1:12" x14ac:dyDescent="0.25">
      <c r="A728" s="4">
        <v>724</v>
      </c>
      <c r="B728" s="82">
        <f>IF(C728&lt;&gt;C727,MAX(B$4:B727)+1,B727)</f>
        <v>667</v>
      </c>
      <c r="C728" s="48" t="s">
        <v>761</v>
      </c>
      <c r="D728" s="111">
        <v>2</v>
      </c>
      <c r="E728" s="18" t="s">
        <v>762</v>
      </c>
      <c r="F728" s="18"/>
      <c r="G728" s="6" t="s">
        <v>93</v>
      </c>
      <c r="H728" s="117">
        <v>14590</v>
      </c>
      <c r="I728" s="7">
        <v>18140</v>
      </c>
      <c r="J728" s="8">
        <f t="shared" si="11"/>
        <v>1.24</v>
      </c>
      <c r="K728" s="132"/>
      <c r="L728" s="132"/>
    </row>
    <row r="729" spans="1:12" x14ac:dyDescent="0.25">
      <c r="A729" s="4">
        <v>725</v>
      </c>
      <c r="B729" s="82">
        <f>IF(C729&lt;&gt;C728,MAX(B$4:B728)+1,B728)</f>
        <v>667</v>
      </c>
      <c r="C729" s="48" t="s">
        <v>761</v>
      </c>
      <c r="D729" s="111">
        <v>2</v>
      </c>
      <c r="E729" s="18" t="s">
        <v>763</v>
      </c>
      <c r="F729" s="18"/>
      <c r="G729" s="6" t="s">
        <v>93</v>
      </c>
      <c r="H729" s="117">
        <v>12680</v>
      </c>
      <c r="I729" s="7">
        <v>15790</v>
      </c>
      <c r="J729" s="8">
        <f t="shared" si="11"/>
        <v>1.25</v>
      </c>
      <c r="K729" s="132"/>
      <c r="L729" s="132"/>
    </row>
    <row r="730" spans="1:12" x14ac:dyDescent="0.25">
      <c r="A730" s="4">
        <v>726</v>
      </c>
      <c r="B730" s="82">
        <f>IF(C730&lt;&gt;C729,MAX(B$4:B729)+1,B729)</f>
        <v>668</v>
      </c>
      <c r="C730" s="16" t="s">
        <v>764</v>
      </c>
      <c r="D730" s="111">
        <v>1</v>
      </c>
      <c r="E730" s="14"/>
      <c r="F730" s="14"/>
      <c r="G730" s="6" t="s">
        <v>358</v>
      </c>
      <c r="H730" s="117">
        <v>11150</v>
      </c>
      <c r="I730" s="7">
        <v>14690</v>
      </c>
      <c r="J730" s="8">
        <f t="shared" si="11"/>
        <v>1.32</v>
      </c>
      <c r="K730" s="132"/>
      <c r="L730" s="132"/>
    </row>
    <row r="731" spans="1:12" x14ac:dyDescent="0.25">
      <c r="A731" s="4">
        <v>727</v>
      </c>
      <c r="B731" s="82">
        <f>IF(C731&lt;&gt;C730,MAX(B$4:B730)+1,B730)</f>
        <v>669</v>
      </c>
      <c r="C731" s="16" t="s">
        <v>765</v>
      </c>
      <c r="D731" s="111">
        <v>1</v>
      </c>
      <c r="E731" s="14"/>
      <c r="F731" s="14"/>
      <c r="G731" s="6" t="s">
        <v>49</v>
      </c>
      <c r="H731" s="117">
        <v>17180</v>
      </c>
      <c r="I731" s="7">
        <v>23030</v>
      </c>
      <c r="J731" s="8">
        <f t="shared" si="11"/>
        <v>1.34</v>
      </c>
      <c r="K731" s="132"/>
      <c r="L731" s="132"/>
    </row>
    <row r="732" spans="1:12" x14ac:dyDescent="0.25">
      <c r="A732" s="4">
        <v>728</v>
      </c>
      <c r="B732" s="82">
        <f>IF(C732&lt;&gt;C731,MAX(B$4:B731)+1,B731)</f>
        <v>670</v>
      </c>
      <c r="C732" s="16" t="s">
        <v>766</v>
      </c>
      <c r="D732" s="111">
        <v>1</v>
      </c>
      <c r="E732" s="14"/>
      <c r="F732" s="14"/>
      <c r="G732" s="6" t="s">
        <v>301</v>
      </c>
      <c r="H732" s="117">
        <v>60850</v>
      </c>
      <c r="I732" s="7">
        <v>65130</v>
      </c>
      <c r="J732" s="8">
        <f t="shared" si="11"/>
        <v>1.07</v>
      </c>
      <c r="K732" s="132"/>
      <c r="L732" s="132"/>
    </row>
    <row r="733" spans="1:12" x14ac:dyDescent="0.25">
      <c r="A733" s="4">
        <v>729</v>
      </c>
      <c r="B733" s="82">
        <f>IF(C733&lt;&gt;C732,MAX(B$4:B732)+1,B732)</f>
        <v>671</v>
      </c>
      <c r="C733" s="16" t="s">
        <v>767</v>
      </c>
      <c r="D733" s="111">
        <v>1</v>
      </c>
      <c r="E733" s="14"/>
      <c r="F733" s="14"/>
      <c r="G733" s="6" t="s">
        <v>36</v>
      </c>
      <c r="H733" s="117">
        <v>27140</v>
      </c>
      <c r="I733" s="7">
        <v>29850</v>
      </c>
      <c r="J733" s="8">
        <f t="shared" si="11"/>
        <v>1.1000000000000001</v>
      </c>
      <c r="K733" s="132"/>
      <c r="L733" s="132"/>
    </row>
    <row r="734" spans="1:12" x14ac:dyDescent="0.25">
      <c r="A734" s="4">
        <v>730</v>
      </c>
      <c r="B734" s="82">
        <f>IF(C734&lt;&gt;C733,MAX(B$4:B733)+1,B733)</f>
        <v>672</v>
      </c>
      <c r="C734" s="16" t="s">
        <v>768</v>
      </c>
      <c r="D734" s="111">
        <v>1</v>
      </c>
      <c r="E734" s="14"/>
      <c r="F734" s="14"/>
      <c r="G734" s="6" t="s">
        <v>26</v>
      </c>
      <c r="H734" s="117">
        <v>30560</v>
      </c>
      <c r="I734" s="7">
        <v>41040</v>
      </c>
      <c r="J734" s="8">
        <f t="shared" si="11"/>
        <v>1.34</v>
      </c>
      <c r="K734" s="132"/>
      <c r="L734" s="132"/>
    </row>
    <row r="735" spans="1:12" x14ac:dyDescent="0.25">
      <c r="A735" s="4">
        <v>731</v>
      </c>
      <c r="B735" s="82">
        <f>IF(C735&lt;&gt;C734,MAX(B$4:B734)+1,B734)</f>
        <v>673</v>
      </c>
      <c r="C735" s="48" t="s">
        <v>769</v>
      </c>
      <c r="D735" s="111">
        <v>2</v>
      </c>
      <c r="E735" s="14" t="s">
        <v>770</v>
      </c>
      <c r="F735" s="14" t="s">
        <v>771</v>
      </c>
      <c r="G735" s="6" t="s">
        <v>301</v>
      </c>
      <c r="H735" s="117">
        <v>74900</v>
      </c>
      <c r="I735" s="7">
        <v>78340</v>
      </c>
      <c r="J735" s="8">
        <f t="shared" si="11"/>
        <v>1.05</v>
      </c>
      <c r="K735" s="132"/>
      <c r="L735" s="132"/>
    </row>
    <row r="736" spans="1:12" x14ac:dyDescent="0.25">
      <c r="A736" s="4">
        <v>732</v>
      </c>
      <c r="B736" s="82">
        <f>IF(C736&lt;&gt;C735,MAX(B$4:B735)+1,B735)</f>
        <v>673</v>
      </c>
      <c r="C736" s="48" t="s">
        <v>769</v>
      </c>
      <c r="D736" s="111">
        <v>2</v>
      </c>
      <c r="E736" s="14" t="s">
        <v>771</v>
      </c>
      <c r="F736" s="14" t="s">
        <v>165</v>
      </c>
      <c r="G736" s="6" t="s">
        <v>301</v>
      </c>
      <c r="H736" s="117">
        <v>60220</v>
      </c>
      <c r="I736" s="7">
        <v>63250</v>
      </c>
      <c r="J736" s="8">
        <f t="shared" si="11"/>
        <v>1.05</v>
      </c>
      <c r="K736" s="132"/>
      <c r="L736" s="132"/>
    </row>
    <row r="737" spans="1:12" ht="33" x14ac:dyDescent="0.25">
      <c r="A737" s="4">
        <v>733</v>
      </c>
      <c r="B737" s="82">
        <f>IF(C737&lt;&gt;C736,MAX(B$4:B736)+1,B736)</f>
        <v>674</v>
      </c>
      <c r="C737" s="48" t="s">
        <v>772</v>
      </c>
      <c r="D737" s="111">
        <v>2</v>
      </c>
      <c r="E737" s="14" t="s">
        <v>773</v>
      </c>
      <c r="F737" s="14" t="s">
        <v>774</v>
      </c>
      <c r="G737" s="6" t="s">
        <v>358</v>
      </c>
      <c r="H737" s="117">
        <v>9030</v>
      </c>
      <c r="I737" s="7">
        <v>11840</v>
      </c>
      <c r="J737" s="8">
        <f t="shared" si="11"/>
        <v>1.31</v>
      </c>
      <c r="K737" s="132"/>
      <c r="L737" s="132"/>
    </row>
    <row r="738" spans="1:12" ht="33" x14ac:dyDescent="0.25">
      <c r="A738" s="4">
        <v>734</v>
      </c>
      <c r="B738" s="82">
        <f>IF(C738&lt;&gt;C737,MAX(B$4:B737)+1,B737)</f>
        <v>674</v>
      </c>
      <c r="C738" s="48" t="s">
        <v>772</v>
      </c>
      <c r="D738" s="111">
        <v>2</v>
      </c>
      <c r="E738" s="14" t="s">
        <v>774</v>
      </c>
      <c r="F738" s="14" t="s">
        <v>165</v>
      </c>
      <c r="G738" s="6" t="s">
        <v>358</v>
      </c>
      <c r="H738" s="117">
        <v>7900</v>
      </c>
      <c r="I738" s="7">
        <v>10340</v>
      </c>
      <c r="J738" s="8">
        <f t="shared" si="11"/>
        <v>1.31</v>
      </c>
      <c r="K738" s="132"/>
      <c r="L738" s="132"/>
    </row>
    <row r="739" spans="1:12" x14ac:dyDescent="0.25">
      <c r="A739" s="4">
        <v>735</v>
      </c>
      <c r="B739" s="82">
        <f>IF(C739&lt;&gt;C738,MAX(B$4:B738)+1,B738)</f>
        <v>675</v>
      </c>
      <c r="C739" s="16" t="s">
        <v>775</v>
      </c>
      <c r="D739" s="111">
        <v>1</v>
      </c>
      <c r="E739" s="14"/>
      <c r="F739" s="14"/>
      <c r="G739" s="6" t="s">
        <v>49</v>
      </c>
      <c r="H739" s="117">
        <v>26040</v>
      </c>
      <c r="I739" s="7">
        <v>31490</v>
      </c>
      <c r="J739" s="8">
        <f t="shared" si="11"/>
        <v>1.21</v>
      </c>
      <c r="K739" s="132"/>
      <c r="L739" s="132"/>
    </row>
    <row r="740" spans="1:12" x14ac:dyDescent="0.25">
      <c r="A740" s="4">
        <v>736</v>
      </c>
      <c r="B740" s="82">
        <f>IF(C740&lt;&gt;C739,MAX(B$4:B739)+1,B739)</f>
        <v>676</v>
      </c>
      <c r="C740" s="16" t="s">
        <v>776</v>
      </c>
      <c r="D740" s="111">
        <v>1</v>
      </c>
      <c r="E740" s="14"/>
      <c r="F740" s="14"/>
      <c r="G740" s="6" t="s">
        <v>358</v>
      </c>
      <c r="H740" s="117">
        <v>9820</v>
      </c>
      <c r="I740" s="7">
        <v>12470</v>
      </c>
      <c r="J740" s="8">
        <f t="shared" si="11"/>
        <v>1.27</v>
      </c>
      <c r="K740" s="132"/>
      <c r="L740" s="132"/>
    </row>
    <row r="741" spans="1:12" x14ac:dyDescent="0.25">
      <c r="A741" s="4">
        <v>737</v>
      </c>
      <c r="B741" s="82">
        <f>IF(C741&lt;&gt;C740,MAX(B$4:B740)+1,B740)</f>
        <v>677</v>
      </c>
      <c r="C741" s="52" t="s">
        <v>777</v>
      </c>
      <c r="D741" s="112">
        <v>3</v>
      </c>
      <c r="E741" s="18" t="s">
        <v>778</v>
      </c>
      <c r="F741" s="18"/>
      <c r="G741" s="6" t="s">
        <v>49</v>
      </c>
      <c r="H741" s="117">
        <v>20670</v>
      </c>
      <c r="I741" s="7">
        <v>27710</v>
      </c>
      <c r="J741" s="8">
        <f t="shared" si="11"/>
        <v>1.34</v>
      </c>
      <c r="K741" s="132"/>
      <c r="L741" s="132"/>
    </row>
    <row r="742" spans="1:12" x14ac:dyDescent="0.25">
      <c r="A742" s="4">
        <v>738</v>
      </c>
      <c r="B742" s="82">
        <f>IF(C742&lt;&gt;C741,MAX(B$4:B741)+1,B741)</f>
        <v>677</v>
      </c>
      <c r="C742" s="52" t="s">
        <v>777</v>
      </c>
      <c r="D742" s="112">
        <v>3</v>
      </c>
      <c r="E742" s="18" t="s">
        <v>779</v>
      </c>
      <c r="F742" s="18"/>
      <c r="G742" s="6" t="s">
        <v>49</v>
      </c>
      <c r="H742" s="117">
        <v>16030</v>
      </c>
      <c r="I742" s="7">
        <v>21500</v>
      </c>
      <c r="J742" s="8">
        <f t="shared" si="11"/>
        <v>1.34</v>
      </c>
      <c r="K742" s="132"/>
      <c r="L742" s="132"/>
    </row>
    <row r="743" spans="1:12" x14ac:dyDescent="0.25">
      <c r="A743" s="4">
        <v>739</v>
      </c>
      <c r="B743" s="82">
        <f>IF(C743&lt;&gt;C742,MAX(B$4:B742)+1,B742)</f>
        <v>677</v>
      </c>
      <c r="C743" s="52" t="s">
        <v>777</v>
      </c>
      <c r="D743" s="112">
        <v>3</v>
      </c>
      <c r="E743" s="14" t="s">
        <v>780</v>
      </c>
      <c r="F743" s="14" t="s">
        <v>165</v>
      </c>
      <c r="G743" s="6" t="s">
        <v>49</v>
      </c>
      <c r="H743" s="117">
        <v>15160</v>
      </c>
      <c r="I743" s="7">
        <v>20300</v>
      </c>
      <c r="J743" s="8">
        <f t="shared" si="11"/>
        <v>1.34</v>
      </c>
      <c r="K743" s="132"/>
      <c r="L743" s="132"/>
    </row>
    <row r="744" spans="1:12" x14ac:dyDescent="0.25">
      <c r="A744" s="4">
        <v>740</v>
      </c>
      <c r="B744" s="82">
        <f>IF(C744&lt;&gt;C743,MAX(B$4:B743)+1,B743)</f>
        <v>678</v>
      </c>
      <c r="C744" s="48" t="s">
        <v>781</v>
      </c>
      <c r="D744" s="111">
        <v>2</v>
      </c>
      <c r="E744" s="18" t="s">
        <v>782</v>
      </c>
      <c r="F744" s="18"/>
      <c r="G744" s="6" t="s">
        <v>23</v>
      </c>
      <c r="H744" s="117">
        <v>51900</v>
      </c>
      <c r="I744" s="7">
        <v>52880</v>
      </c>
      <c r="J744" s="8">
        <f t="shared" si="11"/>
        <v>1.02</v>
      </c>
      <c r="K744" s="132"/>
      <c r="L744" s="132"/>
    </row>
    <row r="745" spans="1:12" x14ac:dyDescent="0.25">
      <c r="A745" s="4">
        <v>741</v>
      </c>
      <c r="B745" s="82">
        <f>IF(C745&lt;&gt;C744,MAX(B$4:B744)+1,B744)</f>
        <v>678</v>
      </c>
      <c r="C745" s="48" t="s">
        <v>781</v>
      </c>
      <c r="D745" s="111">
        <v>2</v>
      </c>
      <c r="E745" s="18" t="s">
        <v>783</v>
      </c>
      <c r="F745" s="18"/>
      <c r="G745" s="6" t="s">
        <v>23</v>
      </c>
      <c r="H745" s="117">
        <v>46730</v>
      </c>
      <c r="I745" s="7">
        <v>47520</v>
      </c>
      <c r="J745" s="8">
        <f t="shared" si="11"/>
        <v>1.02</v>
      </c>
      <c r="K745" s="132"/>
      <c r="L745" s="132"/>
    </row>
    <row r="746" spans="1:12" x14ac:dyDescent="0.25">
      <c r="A746" s="4">
        <v>742</v>
      </c>
      <c r="B746" s="82">
        <f>IF(C746&lt;&gt;C745,MAX(B$4:B745)+1,B745)</f>
        <v>679</v>
      </c>
      <c r="C746" s="16" t="s">
        <v>784</v>
      </c>
      <c r="D746" s="111">
        <v>1</v>
      </c>
      <c r="E746" s="14"/>
      <c r="F746" s="14"/>
      <c r="G746" s="6" t="s">
        <v>19</v>
      </c>
      <c r="H746" s="118">
        <v>12050</v>
      </c>
      <c r="I746" s="7">
        <v>18630</v>
      </c>
      <c r="J746" s="8">
        <f t="shared" si="11"/>
        <v>1.55</v>
      </c>
      <c r="K746" s="132"/>
      <c r="L746" s="132"/>
    </row>
    <row r="747" spans="1:12" x14ac:dyDescent="0.25">
      <c r="A747" s="4">
        <v>743</v>
      </c>
      <c r="B747" s="82">
        <f>IF(C747&lt;&gt;C746,MAX(B$4:B746)+1,B746)</f>
        <v>680</v>
      </c>
      <c r="C747" s="16" t="s">
        <v>785</v>
      </c>
      <c r="D747" s="111">
        <v>1</v>
      </c>
      <c r="E747" s="14"/>
      <c r="F747" s="14"/>
      <c r="G747" s="6" t="s">
        <v>14</v>
      </c>
      <c r="H747" s="117">
        <v>34330</v>
      </c>
      <c r="I747" s="7">
        <v>36300</v>
      </c>
      <c r="J747" s="8">
        <f t="shared" si="11"/>
        <v>1.06</v>
      </c>
      <c r="K747" s="132"/>
      <c r="L747" s="132"/>
    </row>
    <row r="748" spans="1:12" x14ac:dyDescent="0.25">
      <c r="A748" s="4">
        <v>744</v>
      </c>
      <c r="B748" s="82">
        <f>IF(C748&lt;&gt;C747,MAX(B$4:B747)+1,B747)</f>
        <v>681</v>
      </c>
      <c r="C748" s="16" t="s">
        <v>786</v>
      </c>
      <c r="D748" s="111">
        <v>1</v>
      </c>
      <c r="E748" s="14"/>
      <c r="F748" s="14"/>
      <c r="G748" s="6" t="s">
        <v>14</v>
      </c>
      <c r="H748" s="117">
        <v>59050</v>
      </c>
      <c r="I748" s="7">
        <v>64340</v>
      </c>
      <c r="J748" s="8">
        <f t="shared" si="11"/>
        <v>1.0900000000000001</v>
      </c>
      <c r="K748" s="132"/>
      <c r="L748" s="132"/>
    </row>
    <row r="749" spans="1:12" x14ac:dyDescent="0.25">
      <c r="A749" s="4">
        <v>745</v>
      </c>
      <c r="B749" s="82">
        <f>IF(C749&lt;&gt;C748,MAX(B$4:B748)+1,B748)</f>
        <v>682</v>
      </c>
      <c r="C749" s="16" t="s">
        <v>787</v>
      </c>
      <c r="D749" s="111">
        <v>1</v>
      </c>
      <c r="E749" s="14"/>
      <c r="F749" s="14"/>
      <c r="G749" s="6" t="s">
        <v>14</v>
      </c>
      <c r="H749" s="117">
        <v>81730</v>
      </c>
      <c r="I749" s="7">
        <v>88980</v>
      </c>
      <c r="J749" s="8">
        <f t="shared" si="11"/>
        <v>1.0900000000000001</v>
      </c>
      <c r="K749" s="132"/>
      <c r="L749" s="132"/>
    </row>
    <row r="750" spans="1:12" x14ac:dyDescent="0.25">
      <c r="A750" s="4">
        <v>746</v>
      </c>
      <c r="B750" s="82">
        <f>IF(C750&lt;&gt;C749,MAX(B$4:B749)+1,B749)</f>
        <v>683</v>
      </c>
      <c r="C750" s="16" t="s">
        <v>788</v>
      </c>
      <c r="D750" s="111">
        <v>1</v>
      </c>
      <c r="E750" s="14"/>
      <c r="F750" s="14"/>
      <c r="G750" s="6" t="s">
        <v>14</v>
      </c>
      <c r="H750" s="117">
        <v>59050</v>
      </c>
      <c r="I750" s="7">
        <v>64340</v>
      </c>
      <c r="J750" s="8">
        <f t="shared" si="11"/>
        <v>1.0900000000000001</v>
      </c>
      <c r="K750" s="132"/>
      <c r="L750" s="132"/>
    </row>
    <row r="751" spans="1:12" x14ac:dyDescent="0.25">
      <c r="A751" s="4">
        <v>747</v>
      </c>
      <c r="B751" s="82">
        <f>IF(C751&lt;&gt;C750,MAX(B$4:B750)+1,B750)</f>
        <v>684</v>
      </c>
      <c r="C751" s="16" t="s">
        <v>789</v>
      </c>
      <c r="D751" s="111">
        <v>1</v>
      </c>
      <c r="E751" s="14"/>
      <c r="F751" s="14"/>
      <c r="G751" s="6" t="s">
        <v>14</v>
      </c>
      <c r="H751" s="117">
        <v>53790</v>
      </c>
      <c r="I751" s="7">
        <v>58830</v>
      </c>
      <c r="J751" s="8">
        <f t="shared" si="11"/>
        <v>1.0900000000000001</v>
      </c>
      <c r="K751" s="132"/>
      <c r="L751" s="132"/>
    </row>
    <row r="752" spans="1:12" x14ac:dyDescent="0.25">
      <c r="A752" s="4">
        <v>748</v>
      </c>
      <c r="B752" s="82">
        <f>IF(C752&lt;&gt;C751,MAX(B$4:B751)+1,B751)</f>
        <v>685</v>
      </c>
      <c r="C752" s="16" t="s">
        <v>790</v>
      </c>
      <c r="D752" s="111">
        <v>1</v>
      </c>
      <c r="E752" s="14"/>
      <c r="F752" s="14"/>
      <c r="G752" s="6" t="s">
        <v>14</v>
      </c>
      <c r="H752" s="117">
        <v>53790</v>
      </c>
      <c r="I752" s="7">
        <v>58830</v>
      </c>
      <c r="J752" s="8">
        <f t="shared" si="11"/>
        <v>1.0900000000000001</v>
      </c>
      <c r="K752" s="132"/>
      <c r="L752" s="132"/>
    </row>
    <row r="753" spans="1:12" x14ac:dyDescent="0.25">
      <c r="A753" s="4">
        <v>749</v>
      </c>
      <c r="B753" s="82">
        <f>IF(C753&lt;&gt;C752,MAX(B$4:B752)+1,B752)</f>
        <v>686</v>
      </c>
      <c r="C753" s="16" t="s">
        <v>791</v>
      </c>
      <c r="D753" s="111">
        <v>1</v>
      </c>
      <c r="E753" s="14"/>
      <c r="F753" s="14"/>
      <c r="G753" s="6" t="s">
        <v>14</v>
      </c>
      <c r="H753" s="117">
        <v>53790</v>
      </c>
      <c r="I753" s="7">
        <v>58830</v>
      </c>
      <c r="J753" s="8">
        <f t="shared" si="11"/>
        <v>1.0900000000000001</v>
      </c>
      <c r="K753" s="132"/>
      <c r="L753" s="132"/>
    </row>
    <row r="754" spans="1:12" x14ac:dyDescent="0.25">
      <c r="A754" s="4">
        <v>750</v>
      </c>
      <c r="B754" s="82">
        <f>IF(C754&lt;&gt;C753,MAX(B$4:B753)+1,B753)</f>
        <v>687</v>
      </c>
      <c r="C754" s="16" t="s">
        <v>792</v>
      </c>
      <c r="D754" s="111">
        <v>1</v>
      </c>
      <c r="E754" s="14"/>
      <c r="F754" s="14"/>
      <c r="G754" s="6" t="s">
        <v>14</v>
      </c>
      <c r="H754" s="117">
        <v>78000</v>
      </c>
      <c r="I754" s="7">
        <v>84460</v>
      </c>
      <c r="J754" s="8">
        <f t="shared" si="11"/>
        <v>1.08</v>
      </c>
      <c r="K754" s="132"/>
      <c r="L754" s="132"/>
    </row>
    <row r="755" spans="1:12" x14ac:dyDescent="0.25">
      <c r="A755" s="4">
        <v>751</v>
      </c>
      <c r="B755" s="82">
        <f>IF(C755&lt;&gt;C754,MAX(B$4:B754)+1,B754)</f>
        <v>688</v>
      </c>
      <c r="C755" s="16" t="s">
        <v>793</v>
      </c>
      <c r="D755" s="111">
        <v>1</v>
      </c>
      <c r="E755" s="14"/>
      <c r="F755" s="14"/>
      <c r="G755" s="6" t="s">
        <v>210</v>
      </c>
      <c r="H755" s="117">
        <v>9810</v>
      </c>
      <c r="I755" s="7">
        <v>12790</v>
      </c>
      <c r="J755" s="8">
        <f t="shared" si="11"/>
        <v>1.3</v>
      </c>
      <c r="K755" s="132"/>
      <c r="L755" s="132"/>
    </row>
    <row r="756" spans="1:12" x14ac:dyDescent="0.25">
      <c r="A756" s="4">
        <v>752</v>
      </c>
      <c r="B756" s="82">
        <f>IF(C756&lt;&gt;C755,MAX(B$4:B755)+1,B755)</f>
        <v>689</v>
      </c>
      <c r="C756" s="16" t="s">
        <v>794</v>
      </c>
      <c r="D756" s="111">
        <v>1</v>
      </c>
      <c r="E756" s="14"/>
      <c r="F756" s="14"/>
      <c r="G756" s="6" t="s">
        <v>210</v>
      </c>
      <c r="H756" s="117">
        <v>7420</v>
      </c>
      <c r="I756" s="7">
        <v>9700</v>
      </c>
      <c r="J756" s="8">
        <f t="shared" si="11"/>
        <v>1.31</v>
      </c>
      <c r="K756" s="132"/>
      <c r="L756" s="132"/>
    </row>
    <row r="757" spans="1:12" x14ac:dyDescent="0.25">
      <c r="A757" s="4">
        <v>753</v>
      </c>
      <c r="B757" s="82">
        <f>IF(C757&lt;&gt;C756,MAX(B$4:B756)+1,B756)</f>
        <v>690</v>
      </c>
      <c r="C757" s="48" t="s">
        <v>795</v>
      </c>
      <c r="D757" s="111">
        <v>2</v>
      </c>
      <c r="E757" s="14" t="s">
        <v>207</v>
      </c>
      <c r="F757" s="14" t="s">
        <v>796</v>
      </c>
      <c r="G757" s="6" t="s">
        <v>797</v>
      </c>
      <c r="H757" s="117">
        <v>31360</v>
      </c>
      <c r="I757" s="7">
        <v>41530</v>
      </c>
      <c r="J757" s="8">
        <f t="shared" si="11"/>
        <v>1.32</v>
      </c>
      <c r="K757" s="132"/>
      <c r="L757" s="132"/>
    </row>
    <row r="758" spans="1:12" x14ac:dyDescent="0.25">
      <c r="A758" s="4">
        <v>754</v>
      </c>
      <c r="B758" s="82">
        <f>IF(C758&lt;&gt;C757,MAX(B$4:B757)+1,B757)</f>
        <v>690</v>
      </c>
      <c r="C758" s="48" t="s">
        <v>795</v>
      </c>
      <c r="D758" s="111">
        <v>2</v>
      </c>
      <c r="E758" s="14" t="s">
        <v>796</v>
      </c>
      <c r="F758" s="14" t="s">
        <v>798</v>
      </c>
      <c r="G758" s="6" t="s">
        <v>49</v>
      </c>
      <c r="H758" s="117">
        <v>25640</v>
      </c>
      <c r="I758" s="7">
        <v>33680</v>
      </c>
      <c r="J758" s="8">
        <f t="shared" si="11"/>
        <v>1.31</v>
      </c>
      <c r="K758" s="132"/>
      <c r="L758" s="132"/>
    </row>
    <row r="759" spans="1:12" x14ac:dyDescent="0.25">
      <c r="A759" s="4">
        <v>755</v>
      </c>
      <c r="B759" s="82">
        <f>IF(C759&lt;&gt;C758,MAX(B$4:B758)+1,B758)</f>
        <v>691</v>
      </c>
      <c r="C759" s="16" t="s">
        <v>799</v>
      </c>
      <c r="D759" s="111">
        <v>1</v>
      </c>
      <c r="E759" s="14"/>
      <c r="F759" s="14"/>
      <c r="G759" s="6" t="s">
        <v>26</v>
      </c>
      <c r="H759" s="117">
        <v>39940</v>
      </c>
      <c r="I759" s="7">
        <v>46680</v>
      </c>
      <c r="J759" s="8">
        <f t="shared" si="11"/>
        <v>1.17</v>
      </c>
      <c r="K759" s="132"/>
      <c r="L759" s="132"/>
    </row>
    <row r="760" spans="1:12" x14ac:dyDescent="0.25">
      <c r="A760" s="4">
        <v>756</v>
      </c>
      <c r="B760" s="82">
        <f>IF(C760&lt;&gt;C759,MAX(B$4:B759)+1,B759)</f>
        <v>692</v>
      </c>
      <c r="C760" s="16" t="s">
        <v>800</v>
      </c>
      <c r="D760" s="111">
        <v>1</v>
      </c>
      <c r="E760" s="14"/>
      <c r="F760" s="14"/>
      <c r="G760" s="6" t="s">
        <v>301</v>
      </c>
      <c r="H760" s="117">
        <v>33280</v>
      </c>
      <c r="I760" s="7">
        <v>37030</v>
      </c>
      <c r="J760" s="8">
        <f t="shared" si="11"/>
        <v>1.1100000000000001</v>
      </c>
      <c r="K760" s="132"/>
      <c r="L760" s="132"/>
    </row>
    <row r="761" spans="1:12" x14ac:dyDescent="0.25">
      <c r="A761" s="4">
        <v>757</v>
      </c>
      <c r="B761" s="82">
        <f>IF(C761&lt;&gt;C760,MAX(B$4:B760)+1,B760)</f>
        <v>693</v>
      </c>
      <c r="C761" s="48" t="s">
        <v>801</v>
      </c>
      <c r="D761" s="111">
        <v>2</v>
      </c>
      <c r="E761" s="18" t="s">
        <v>172</v>
      </c>
      <c r="F761" s="18"/>
      <c r="G761" s="6" t="s">
        <v>19</v>
      </c>
      <c r="H761" s="117">
        <v>18250</v>
      </c>
      <c r="I761" s="7">
        <v>26000</v>
      </c>
      <c r="J761" s="8">
        <f t="shared" si="11"/>
        <v>1.42</v>
      </c>
      <c r="K761" s="132"/>
      <c r="L761" s="132"/>
    </row>
    <row r="762" spans="1:12" x14ac:dyDescent="0.25">
      <c r="A762" s="4">
        <v>758</v>
      </c>
      <c r="B762" s="82">
        <f>IF(C762&lt;&gt;C761,MAX(B$4:B761)+1,B761)</f>
        <v>693</v>
      </c>
      <c r="C762" s="48" t="s">
        <v>801</v>
      </c>
      <c r="D762" s="111">
        <v>2</v>
      </c>
      <c r="E762" s="18" t="s">
        <v>63</v>
      </c>
      <c r="F762" s="18"/>
      <c r="G762" s="6" t="s">
        <v>19</v>
      </c>
      <c r="H762" s="117">
        <v>14040</v>
      </c>
      <c r="I762" s="7">
        <v>20060</v>
      </c>
      <c r="J762" s="8">
        <f t="shared" si="11"/>
        <v>1.43</v>
      </c>
      <c r="K762" s="132"/>
      <c r="L762" s="132"/>
    </row>
    <row r="763" spans="1:12" x14ac:dyDescent="0.25">
      <c r="A763" s="4">
        <v>759</v>
      </c>
      <c r="B763" s="82">
        <f>IF(C763&lt;&gt;C762,MAX(B$4:B762)+1,B762)</f>
        <v>694</v>
      </c>
      <c r="C763" s="48" t="s">
        <v>802</v>
      </c>
      <c r="D763" s="111">
        <v>2</v>
      </c>
      <c r="E763" s="18" t="s">
        <v>172</v>
      </c>
      <c r="F763" s="18"/>
      <c r="G763" s="6" t="s">
        <v>19</v>
      </c>
      <c r="H763" s="117">
        <v>20110</v>
      </c>
      <c r="I763" s="7">
        <v>28720</v>
      </c>
      <c r="J763" s="8">
        <f t="shared" si="11"/>
        <v>1.43</v>
      </c>
      <c r="K763" s="132"/>
      <c r="L763" s="132"/>
    </row>
    <row r="764" spans="1:12" x14ac:dyDescent="0.25">
      <c r="A764" s="4">
        <v>760</v>
      </c>
      <c r="B764" s="82">
        <f>IF(C764&lt;&gt;C763,MAX(B$4:B763)+1,B763)</f>
        <v>694</v>
      </c>
      <c r="C764" s="48" t="s">
        <v>802</v>
      </c>
      <c r="D764" s="111">
        <v>2</v>
      </c>
      <c r="E764" s="18" t="s">
        <v>63</v>
      </c>
      <c r="F764" s="18"/>
      <c r="G764" s="6" t="s">
        <v>19</v>
      </c>
      <c r="H764" s="117">
        <v>15520</v>
      </c>
      <c r="I764" s="7">
        <v>22230</v>
      </c>
      <c r="J764" s="8">
        <f t="shared" si="11"/>
        <v>1.43</v>
      </c>
      <c r="K764" s="132"/>
      <c r="L764" s="132"/>
    </row>
    <row r="765" spans="1:12" x14ac:dyDescent="0.25">
      <c r="A765" s="4">
        <v>761</v>
      </c>
      <c r="B765" s="82">
        <f>IF(C765&lt;&gt;C764,MAX(B$4:B764)+1,B764)</f>
        <v>695</v>
      </c>
      <c r="C765" s="16" t="s">
        <v>803</v>
      </c>
      <c r="D765" s="111">
        <v>1</v>
      </c>
      <c r="E765" s="14"/>
      <c r="F765" s="14"/>
      <c r="G765" s="6" t="s">
        <v>26</v>
      </c>
      <c r="H765" s="117">
        <v>21760</v>
      </c>
      <c r="I765" s="7">
        <v>30470</v>
      </c>
      <c r="J765" s="8">
        <f t="shared" si="11"/>
        <v>1.4</v>
      </c>
      <c r="K765" s="132"/>
      <c r="L765" s="132"/>
    </row>
    <row r="766" spans="1:12" x14ac:dyDescent="0.25">
      <c r="A766" s="4">
        <v>762</v>
      </c>
      <c r="B766" s="82">
        <f>IF(C766&lt;&gt;C765,MAX(B$4:B765)+1,B765)</f>
        <v>696</v>
      </c>
      <c r="C766" s="16" t="s">
        <v>804</v>
      </c>
      <c r="D766" s="111">
        <v>1</v>
      </c>
      <c r="E766" s="14"/>
      <c r="F766" s="14"/>
      <c r="G766" s="6" t="s">
        <v>49</v>
      </c>
      <c r="H766" s="117">
        <v>23130</v>
      </c>
      <c r="I766" s="7">
        <v>28540</v>
      </c>
      <c r="J766" s="8">
        <f t="shared" si="11"/>
        <v>1.23</v>
      </c>
      <c r="K766" s="132"/>
      <c r="L766" s="132"/>
    </row>
    <row r="767" spans="1:12" x14ac:dyDescent="0.25">
      <c r="A767" s="4">
        <v>763</v>
      </c>
      <c r="B767" s="82">
        <f>IF(C767&lt;&gt;C766,MAX(B$4:B766)+1,B766)</f>
        <v>697</v>
      </c>
      <c r="C767" s="48" t="s">
        <v>805</v>
      </c>
      <c r="D767" s="111">
        <v>2</v>
      </c>
      <c r="E767" s="14" t="s">
        <v>806</v>
      </c>
      <c r="F767" s="14" t="s">
        <v>807</v>
      </c>
      <c r="G767" s="6" t="s">
        <v>49</v>
      </c>
      <c r="H767" s="117">
        <v>21400</v>
      </c>
      <c r="I767" s="7">
        <v>26630</v>
      </c>
      <c r="J767" s="8">
        <f t="shared" si="11"/>
        <v>1.24</v>
      </c>
      <c r="K767" s="132"/>
      <c r="L767" s="132"/>
    </row>
    <row r="768" spans="1:12" x14ac:dyDescent="0.25">
      <c r="A768" s="4">
        <v>764</v>
      </c>
      <c r="B768" s="82">
        <f>IF(C768&lt;&gt;C767,MAX(B$4:B767)+1,B767)</f>
        <v>697</v>
      </c>
      <c r="C768" s="48" t="s">
        <v>805</v>
      </c>
      <c r="D768" s="111">
        <v>2</v>
      </c>
      <c r="E768" s="14" t="s">
        <v>807</v>
      </c>
      <c r="F768" s="14" t="s">
        <v>165</v>
      </c>
      <c r="G768" s="6" t="s">
        <v>49</v>
      </c>
      <c r="H768" s="117">
        <v>18260</v>
      </c>
      <c r="I768" s="7">
        <v>22760</v>
      </c>
      <c r="J768" s="8">
        <f t="shared" si="11"/>
        <v>1.25</v>
      </c>
      <c r="K768" s="132"/>
      <c r="L768" s="132"/>
    </row>
    <row r="769" spans="1:12" x14ac:dyDescent="0.25">
      <c r="A769" s="4">
        <v>765</v>
      </c>
      <c r="B769" s="82">
        <f>IF(C769&lt;&gt;C768,MAX(B$4:B768)+1,B768)</f>
        <v>698</v>
      </c>
      <c r="C769" s="16" t="s">
        <v>334</v>
      </c>
      <c r="D769" s="111">
        <v>1</v>
      </c>
      <c r="E769" s="14"/>
      <c r="F769" s="14"/>
      <c r="G769" s="6" t="s">
        <v>49</v>
      </c>
      <c r="H769" s="117">
        <v>22620</v>
      </c>
      <c r="I769" s="7">
        <v>26890</v>
      </c>
      <c r="J769" s="8">
        <f t="shared" si="11"/>
        <v>1.19</v>
      </c>
      <c r="K769" s="132"/>
      <c r="L769" s="132"/>
    </row>
    <row r="770" spans="1:12" x14ac:dyDescent="0.25">
      <c r="A770" s="4">
        <v>766</v>
      </c>
      <c r="B770" s="82">
        <f>IF(C770&lt;&gt;C769,MAX(B$4:B769)+1,B769)</f>
        <v>699</v>
      </c>
      <c r="C770" s="16" t="s">
        <v>808</v>
      </c>
      <c r="D770" s="111">
        <v>1</v>
      </c>
      <c r="E770" s="14"/>
      <c r="F770" s="14"/>
      <c r="G770" s="6" t="s">
        <v>14</v>
      </c>
      <c r="H770" s="117">
        <v>34450</v>
      </c>
      <c r="I770" s="7">
        <v>37450</v>
      </c>
      <c r="J770" s="8">
        <f t="shared" si="11"/>
        <v>1.0900000000000001</v>
      </c>
      <c r="K770" s="132"/>
      <c r="L770" s="132"/>
    </row>
    <row r="771" spans="1:12" x14ac:dyDescent="0.25">
      <c r="A771" s="4">
        <v>767</v>
      </c>
      <c r="B771" s="82">
        <f>IF(C771&lt;&gt;C770,MAX(B$4:B770)+1,B770)</f>
        <v>700</v>
      </c>
      <c r="C771" s="16" t="s">
        <v>809</v>
      </c>
      <c r="D771" s="111">
        <v>1</v>
      </c>
      <c r="E771" s="14"/>
      <c r="F771" s="14"/>
      <c r="G771" s="6" t="s">
        <v>19</v>
      </c>
      <c r="H771" s="117">
        <v>19920</v>
      </c>
      <c r="I771" s="7">
        <v>28450</v>
      </c>
      <c r="J771" s="8">
        <f t="shared" si="11"/>
        <v>1.43</v>
      </c>
      <c r="K771" s="132"/>
      <c r="L771" s="132"/>
    </row>
    <row r="772" spans="1:12" x14ac:dyDescent="0.25">
      <c r="A772" s="4">
        <v>768</v>
      </c>
      <c r="B772" s="82">
        <f>IF(C772&lt;&gt;C771,MAX(B$4:B771)+1,B771)</f>
        <v>701</v>
      </c>
      <c r="C772" s="16" t="s">
        <v>810</v>
      </c>
      <c r="D772" s="111">
        <v>1</v>
      </c>
      <c r="E772" s="14"/>
      <c r="F772" s="14"/>
      <c r="G772" s="6" t="s">
        <v>36</v>
      </c>
      <c r="H772" s="117">
        <v>20290</v>
      </c>
      <c r="I772" s="7">
        <v>21560</v>
      </c>
      <c r="J772" s="8">
        <f t="shared" si="11"/>
        <v>1.06</v>
      </c>
      <c r="K772" s="132"/>
      <c r="L772" s="132"/>
    </row>
    <row r="773" spans="1:12" x14ac:dyDescent="0.25">
      <c r="A773" s="4">
        <v>769</v>
      </c>
      <c r="B773" s="82">
        <f>IF(C773&lt;&gt;C772,MAX(B$4:B772)+1,B772)</f>
        <v>702</v>
      </c>
      <c r="C773" s="16" t="s">
        <v>811</v>
      </c>
      <c r="D773" s="111">
        <v>1</v>
      </c>
      <c r="E773" s="14"/>
      <c r="F773" s="14"/>
      <c r="G773" s="6" t="s">
        <v>202</v>
      </c>
      <c r="H773" s="117">
        <v>17860</v>
      </c>
      <c r="I773" s="7">
        <v>22270</v>
      </c>
      <c r="J773" s="8">
        <f t="shared" si="11"/>
        <v>1.25</v>
      </c>
      <c r="K773" s="132"/>
      <c r="L773" s="132"/>
    </row>
    <row r="774" spans="1:12" x14ac:dyDescent="0.25">
      <c r="A774" s="4">
        <v>770</v>
      </c>
      <c r="B774" s="82">
        <f>IF(C774&lt;&gt;C773,MAX(B$4:B773)+1,B773)</f>
        <v>703</v>
      </c>
      <c r="C774" s="16" t="s">
        <v>812</v>
      </c>
      <c r="D774" s="111">
        <v>1</v>
      </c>
      <c r="E774" s="14"/>
      <c r="F774" s="14"/>
      <c r="G774" s="6" t="s">
        <v>202</v>
      </c>
      <c r="H774" s="117">
        <v>14870</v>
      </c>
      <c r="I774" s="7">
        <v>18170</v>
      </c>
      <c r="J774" s="8">
        <f t="shared" ref="J774:J837" si="12">ROUND(I774/H774,2)</f>
        <v>1.22</v>
      </c>
      <c r="K774" s="132"/>
      <c r="L774" s="132"/>
    </row>
    <row r="775" spans="1:12" x14ac:dyDescent="0.25">
      <c r="A775" s="4">
        <v>771</v>
      </c>
      <c r="B775" s="82">
        <f>IF(C775&lt;&gt;C774,MAX(B$4:B774)+1,B774)</f>
        <v>704</v>
      </c>
      <c r="C775" s="16" t="s">
        <v>813</v>
      </c>
      <c r="D775" s="111">
        <v>1</v>
      </c>
      <c r="E775" s="14"/>
      <c r="F775" s="14"/>
      <c r="G775" s="6" t="s">
        <v>49</v>
      </c>
      <c r="H775" s="117">
        <v>22420</v>
      </c>
      <c r="I775" s="7">
        <v>28170</v>
      </c>
      <c r="J775" s="8">
        <f t="shared" si="12"/>
        <v>1.26</v>
      </c>
      <c r="K775" s="132"/>
      <c r="L775" s="132"/>
    </row>
    <row r="776" spans="1:12" x14ac:dyDescent="0.25">
      <c r="A776" s="4">
        <v>772</v>
      </c>
      <c r="B776" s="82">
        <f>IF(C776&lt;&gt;C775,MAX(B$4:B775)+1,B775)</f>
        <v>705</v>
      </c>
      <c r="C776" s="16" t="s">
        <v>814</v>
      </c>
      <c r="D776" s="111">
        <v>1</v>
      </c>
      <c r="E776" s="14"/>
      <c r="F776" s="14"/>
      <c r="G776" s="6" t="s">
        <v>23</v>
      </c>
      <c r="H776" s="117">
        <v>57680</v>
      </c>
      <c r="I776" s="7">
        <v>59750</v>
      </c>
      <c r="J776" s="8">
        <f t="shared" si="12"/>
        <v>1.04</v>
      </c>
      <c r="K776" s="132"/>
      <c r="L776" s="132"/>
    </row>
    <row r="777" spans="1:12" x14ac:dyDescent="0.25">
      <c r="A777" s="4">
        <v>773</v>
      </c>
      <c r="B777" s="82">
        <f>IF(C777&lt;&gt;C776,MAX(B$4:B776)+1,B776)</f>
        <v>706</v>
      </c>
      <c r="C777" s="48" t="s">
        <v>815</v>
      </c>
      <c r="D777" s="111">
        <v>2</v>
      </c>
      <c r="E777" s="14" t="s">
        <v>816</v>
      </c>
      <c r="F777" s="14" t="s">
        <v>817</v>
      </c>
      <c r="G777" s="6" t="s">
        <v>301</v>
      </c>
      <c r="H777" s="117">
        <v>70770</v>
      </c>
      <c r="I777" s="7">
        <v>73890</v>
      </c>
      <c r="J777" s="8">
        <f t="shared" si="12"/>
        <v>1.04</v>
      </c>
      <c r="K777" s="132"/>
      <c r="L777" s="132"/>
    </row>
    <row r="778" spans="1:12" x14ac:dyDescent="0.25">
      <c r="A778" s="4">
        <v>774</v>
      </c>
      <c r="B778" s="82">
        <f>IF(C778&lt;&gt;C777,MAX(B$4:B777)+1,B777)</f>
        <v>706</v>
      </c>
      <c r="C778" s="48" t="s">
        <v>815</v>
      </c>
      <c r="D778" s="111">
        <v>2</v>
      </c>
      <c r="E778" s="14" t="s">
        <v>817</v>
      </c>
      <c r="F778" s="14" t="s">
        <v>818</v>
      </c>
      <c r="G778" s="6" t="s">
        <v>301</v>
      </c>
      <c r="H778" s="117">
        <v>67170</v>
      </c>
      <c r="I778" s="7">
        <v>70280</v>
      </c>
      <c r="J778" s="8">
        <f t="shared" si="12"/>
        <v>1.05</v>
      </c>
      <c r="K778" s="132"/>
      <c r="L778" s="132"/>
    </row>
    <row r="779" spans="1:12" x14ac:dyDescent="0.25">
      <c r="A779" s="4">
        <v>775</v>
      </c>
      <c r="B779" s="82">
        <f>IF(C779&lt;&gt;C778,MAX(B$4:B778)+1,B778)</f>
        <v>707</v>
      </c>
      <c r="C779" s="16" t="s">
        <v>819</v>
      </c>
      <c r="D779" s="111">
        <v>1</v>
      </c>
      <c r="E779" s="14"/>
      <c r="F779" s="14"/>
      <c r="G779" s="6" t="s">
        <v>26</v>
      </c>
      <c r="H779" s="117">
        <v>19320</v>
      </c>
      <c r="I779" s="7">
        <v>22560</v>
      </c>
      <c r="J779" s="8">
        <f t="shared" si="12"/>
        <v>1.17</v>
      </c>
      <c r="K779" s="132"/>
      <c r="L779" s="132"/>
    </row>
    <row r="780" spans="1:12" x14ac:dyDescent="0.25">
      <c r="A780" s="4">
        <v>776</v>
      </c>
      <c r="B780" s="82">
        <f>IF(C780&lt;&gt;C779,MAX(B$4:B779)+1,B779)</f>
        <v>708</v>
      </c>
      <c r="C780" s="16" t="s">
        <v>820</v>
      </c>
      <c r="D780" s="111">
        <v>1</v>
      </c>
      <c r="E780" s="14"/>
      <c r="F780" s="14"/>
      <c r="G780" s="6" t="s">
        <v>14</v>
      </c>
      <c r="H780" s="117">
        <v>51590</v>
      </c>
      <c r="I780" s="7">
        <v>55440</v>
      </c>
      <c r="J780" s="8">
        <f t="shared" si="12"/>
        <v>1.07</v>
      </c>
      <c r="K780" s="132"/>
      <c r="L780" s="132"/>
    </row>
    <row r="781" spans="1:12" x14ac:dyDescent="0.25">
      <c r="A781" s="4">
        <v>777</v>
      </c>
      <c r="B781" s="82">
        <f>IF(C781&lt;&gt;C780,MAX(B$4:B780)+1,B780)</f>
        <v>709</v>
      </c>
      <c r="C781" s="16" t="s">
        <v>821</v>
      </c>
      <c r="D781" s="111">
        <v>1</v>
      </c>
      <c r="E781" s="14"/>
      <c r="F781" s="14"/>
      <c r="G781" s="6" t="s">
        <v>32</v>
      </c>
      <c r="H781" s="117">
        <v>27410</v>
      </c>
      <c r="I781" s="7">
        <v>30460</v>
      </c>
      <c r="J781" s="8">
        <f t="shared" si="12"/>
        <v>1.1100000000000001</v>
      </c>
      <c r="K781" s="132"/>
      <c r="L781" s="132"/>
    </row>
    <row r="782" spans="1:12" x14ac:dyDescent="0.25">
      <c r="A782" s="4">
        <v>778</v>
      </c>
      <c r="B782" s="82">
        <f>IF(C782&lt;&gt;C781,MAX(B$4:B781)+1,B781)</f>
        <v>710</v>
      </c>
      <c r="C782" s="16" t="s">
        <v>822</v>
      </c>
      <c r="D782" s="111">
        <v>1</v>
      </c>
      <c r="E782" s="14"/>
      <c r="F782" s="14"/>
      <c r="G782" s="6" t="s">
        <v>26</v>
      </c>
      <c r="H782" s="117">
        <v>18310</v>
      </c>
      <c r="I782" s="7">
        <v>25130</v>
      </c>
      <c r="J782" s="8">
        <f t="shared" si="12"/>
        <v>1.37</v>
      </c>
      <c r="K782" s="132"/>
      <c r="L782" s="132"/>
    </row>
    <row r="783" spans="1:12" x14ac:dyDescent="0.25">
      <c r="A783" s="4">
        <v>779</v>
      </c>
      <c r="B783" s="82">
        <f>IF(C783&lt;&gt;C782,MAX(B$4:B782)+1,B782)</f>
        <v>711</v>
      </c>
      <c r="C783" s="16" t="s">
        <v>823</v>
      </c>
      <c r="D783" s="111">
        <v>1</v>
      </c>
      <c r="E783" s="14"/>
      <c r="F783" s="14"/>
      <c r="G783" s="6" t="s">
        <v>19</v>
      </c>
      <c r="H783" s="118">
        <v>12330</v>
      </c>
      <c r="I783" s="7">
        <v>19160</v>
      </c>
      <c r="J783" s="8">
        <f t="shared" si="12"/>
        <v>1.55</v>
      </c>
      <c r="K783" s="132"/>
      <c r="L783" s="132"/>
    </row>
    <row r="784" spans="1:12" x14ac:dyDescent="0.25">
      <c r="A784" s="4">
        <v>780</v>
      </c>
      <c r="B784" s="82">
        <f>IF(C784&lt;&gt;C783,MAX(B$4:B783)+1,B783)</f>
        <v>712</v>
      </c>
      <c r="C784" s="16" t="s">
        <v>824</v>
      </c>
      <c r="D784" s="111">
        <v>1</v>
      </c>
      <c r="E784" s="14"/>
      <c r="F784" s="14"/>
      <c r="G784" s="6" t="s">
        <v>93</v>
      </c>
      <c r="H784" s="117">
        <v>33640</v>
      </c>
      <c r="I784" s="7">
        <v>39760</v>
      </c>
      <c r="J784" s="8">
        <f t="shared" si="12"/>
        <v>1.18</v>
      </c>
      <c r="K784" s="132"/>
      <c r="L784" s="132"/>
    </row>
    <row r="785" spans="1:12" x14ac:dyDescent="0.25">
      <c r="A785" s="4">
        <v>781</v>
      </c>
      <c r="B785" s="82">
        <f>IF(C785&lt;&gt;C784,MAX(B$4:B784)+1,B784)</f>
        <v>713</v>
      </c>
      <c r="C785" s="16" t="s">
        <v>825</v>
      </c>
      <c r="D785" s="111">
        <v>1</v>
      </c>
      <c r="E785" s="14"/>
      <c r="F785" s="14"/>
      <c r="G785" s="6" t="s">
        <v>26</v>
      </c>
      <c r="H785" s="117">
        <v>20580</v>
      </c>
      <c r="I785" s="7">
        <v>28840</v>
      </c>
      <c r="J785" s="8">
        <f t="shared" si="12"/>
        <v>1.4</v>
      </c>
      <c r="K785" s="132"/>
      <c r="L785" s="132"/>
    </row>
    <row r="786" spans="1:12" x14ac:dyDescent="0.25">
      <c r="A786" s="4">
        <v>782</v>
      </c>
      <c r="B786" s="82">
        <f>IF(C786&lt;&gt;C785,MAX(B$4:B785)+1,B785)</f>
        <v>714</v>
      </c>
      <c r="C786" s="19" t="s">
        <v>826</v>
      </c>
      <c r="D786" s="111">
        <v>1</v>
      </c>
      <c r="E786" s="14"/>
      <c r="F786" s="14"/>
      <c r="G786" s="6" t="s">
        <v>32</v>
      </c>
      <c r="H786" s="117">
        <v>44960</v>
      </c>
      <c r="I786" s="7">
        <v>48540</v>
      </c>
      <c r="J786" s="8">
        <f t="shared" si="12"/>
        <v>1.08</v>
      </c>
      <c r="K786" s="132"/>
      <c r="L786" s="132"/>
    </row>
    <row r="787" spans="1:12" x14ac:dyDescent="0.25">
      <c r="A787" s="4">
        <v>783</v>
      </c>
      <c r="B787" s="82">
        <f>IF(C787&lt;&gt;C786,MAX(B$4:B786)+1,B786)</f>
        <v>715</v>
      </c>
      <c r="C787" s="16" t="s">
        <v>827</v>
      </c>
      <c r="D787" s="111">
        <v>1</v>
      </c>
      <c r="E787" s="14"/>
      <c r="F787" s="14"/>
      <c r="G787" s="6" t="s">
        <v>93</v>
      </c>
      <c r="H787" s="117">
        <v>30000</v>
      </c>
      <c r="I787" s="7">
        <v>38380</v>
      </c>
      <c r="J787" s="8">
        <f t="shared" si="12"/>
        <v>1.28</v>
      </c>
      <c r="K787" s="132"/>
      <c r="L787" s="132"/>
    </row>
    <row r="788" spans="1:12" x14ac:dyDescent="0.25">
      <c r="A788" s="4">
        <v>784</v>
      </c>
      <c r="B788" s="82">
        <f>IF(C788&lt;&gt;C787,MAX(B$4:B787)+1,B787)</f>
        <v>716</v>
      </c>
      <c r="C788" s="16" t="s">
        <v>828</v>
      </c>
      <c r="D788" s="111">
        <v>1</v>
      </c>
      <c r="E788" s="14"/>
      <c r="F788" s="14"/>
      <c r="G788" s="6" t="s">
        <v>26</v>
      </c>
      <c r="H788" s="117">
        <v>26320</v>
      </c>
      <c r="I788" s="7">
        <v>30820</v>
      </c>
      <c r="J788" s="8">
        <f t="shared" si="12"/>
        <v>1.17</v>
      </c>
      <c r="K788" s="132"/>
      <c r="L788" s="132"/>
    </row>
    <row r="789" spans="1:12" x14ac:dyDescent="0.25">
      <c r="A789" s="4">
        <v>785</v>
      </c>
      <c r="B789" s="82">
        <f>IF(C789&lt;&gt;C788,MAX(B$4:B788)+1,B788)</f>
        <v>717</v>
      </c>
      <c r="C789" s="16" t="s">
        <v>829</v>
      </c>
      <c r="D789" s="111">
        <v>1</v>
      </c>
      <c r="E789" s="14"/>
      <c r="F789" s="14"/>
      <c r="G789" s="6" t="s">
        <v>23</v>
      </c>
      <c r="H789" s="117">
        <v>42550</v>
      </c>
      <c r="I789" s="7">
        <v>43630</v>
      </c>
      <c r="J789" s="8">
        <f t="shared" si="12"/>
        <v>1.03</v>
      </c>
      <c r="K789" s="132"/>
      <c r="L789" s="132"/>
    </row>
    <row r="790" spans="1:12" x14ac:dyDescent="0.25">
      <c r="A790" s="4">
        <v>786</v>
      </c>
      <c r="B790" s="82">
        <f>IF(C790&lt;&gt;C789,MAX(B$4:B789)+1,B789)</f>
        <v>718</v>
      </c>
      <c r="C790" s="16" t="s">
        <v>830</v>
      </c>
      <c r="D790" s="111">
        <v>1</v>
      </c>
      <c r="E790" s="14"/>
      <c r="F790" s="14"/>
      <c r="G790" s="6" t="s">
        <v>23</v>
      </c>
      <c r="H790" s="117">
        <v>42550</v>
      </c>
      <c r="I790" s="7">
        <v>43900</v>
      </c>
      <c r="J790" s="8">
        <f t="shared" si="12"/>
        <v>1.03</v>
      </c>
      <c r="K790" s="132"/>
      <c r="L790" s="132"/>
    </row>
    <row r="791" spans="1:12" x14ac:dyDescent="0.25">
      <c r="A791" s="4">
        <v>787</v>
      </c>
      <c r="B791" s="82">
        <f>IF(C791&lt;&gt;C790,MAX(B$4:B790)+1,B790)</f>
        <v>719</v>
      </c>
      <c r="C791" s="16" t="s">
        <v>831</v>
      </c>
      <c r="D791" s="111">
        <v>1</v>
      </c>
      <c r="E791" s="14"/>
      <c r="F791" s="14"/>
      <c r="G791" s="6" t="s">
        <v>19</v>
      </c>
      <c r="H791" s="117">
        <v>25810</v>
      </c>
      <c r="I791" s="7">
        <v>37590</v>
      </c>
      <c r="J791" s="8">
        <f t="shared" si="12"/>
        <v>1.46</v>
      </c>
      <c r="K791" s="132"/>
      <c r="L791" s="132"/>
    </row>
    <row r="792" spans="1:12" x14ac:dyDescent="0.25">
      <c r="A792" s="4">
        <v>788</v>
      </c>
      <c r="B792" s="82">
        <f>IF(C792&lt;&gt;C791,MAX(B$4:B791)+1,B791)</f>
        <v>720</v>
      </c>
      <c r="C792" s="48" t="s">
        <v>832</v>
      </c>
      <c r="D792" s="111">
        <v>4</v>
      </c>
      <c r="E792" s="18" t="s">
        <v>833</v>
      </c>
      <c r="F792" s="18"/>
      <c r="G792" s="6" t="s">
        <v>301</v>
      </c>
      <c r="H792" s="117">
        <v>110070</v>
      </c>
      <c r="I792" s="7">
        <v>116620</v>
      </c>
      <c r="J792" s="8">
        <f t="shared" si="12"/>
        <v>1.06</v>
      </c>
      <c r="K792" s="132"/>
      <c r="L792" s="132"/>
    </row>
    <row r="793" spans="1:12" ht="33" x14ac:dyDescent="0.25">
      <c r="A793" s="4">
        <v>789</v>
      </c>
      <c r="B793" s="82">
        <f>IF(C793&lt;&gt;C792,MAX(B$4:B792)+1,B792)</f>
        <v>720</v>
      </c>
      <c r="C793" s="48" t="s">
        <v>832</v>
      </c>
      <c r="D793" s="111">
        <v>4</v>
      </c>
      <c r="E793" s="18" t="s">
        <v>834</v>
      </c>
      <c r="F793" s="18"/>
      <c r="G793" s="6" t="s">
        <v>301</v>
      </c>
      <c r="H793" s="117">
        <v>125730</v>
      </c>
      <c r="I793" s="7">
        <v>130450</v>
      </c>
      <c r="J793" s="8">
        <f t="shared" si="12"/>
        <v>1.04</v>
      </c>
      <c r="K793" s="132"/>
      <c r="L793" s="132"/>
    </row>
    <row r="794" spans="1:12" x14ac:dyDescent="0.25">
      <c r="A794" s="4">
        <v>790</v>
      </c>
      <c r="B794" s="82">
        <f>IF(C794&lt;&gt;C793,MAX(B$4:B793)+1,B793)</f>
        <v>720</v>
      </c>
      <c r="C794" s="48" t="s">
        <v>832</v>
      </c>
      <c r="D794" s="111">
        <v>4</v>
      </c>
      <c r="E794" s="14" t="s">
        <v>595</v>
      </c>
      <c r="F794" s="14" t="s">
        <v>835</v>
      </c>
      <c r="G794" s="6" t="s">
        <v>836</v>
      </c>
      <c r="H794" s="117">
        <v>117440</v>
      </c>
      <c r="I794" s="7">
        <v>125270</v>
      </c>
      <c r="J794" s="8">
        <f t="shared" si="12"/>
        <v>1.07</v>
      </c>
      <c r="K794" s="132"/>
      <c r="L794" s="132"/>
    </row>
    <row r="795" spans="1:12" x14ac:dyDescent="0.25">
      <c r="A795" s="4">
        <v>791</v>
      </c>
      <c r="B795" s="82">
        <f>IF(C795&lt;&gt;C794,MAX(B$4:B794)+1,B794)</f>
        <v>720</v>
      </c>
      <c r="C795" s="48" t="s">
        <v>832</v>
      </c>
      <c r="D795" s="111">
        <v>4</v>
      </c>
      <c r="E795" s="14" t="s">
        <v>835</v>
      </c>
      <c r="F795" s="14" t="s">
        <v>165</v>
      </c>
      <c r="G795" s="6" t="s">
        <v>836</v>
      </c>
      <c r="H795" s="117">
        <v>43100</v>
      </c>
      <c r="I795" s="7">
        <v>45460</v>
      </c>
      <c r="J795" s="8">
        <f t="shared" si="12"/>
        <v>1.05</v>
      </c>
      <c r="K795" s="132"/>
      <c r="L795" s="132"/>
    </row>
    <row r="796" spans="1:12" x14ac:dyDescent="0.25">
      <c r="A796" s="4">
        <v>792</v>
      </c>
      <c r="B796" s="82">
        <f>IF(C796&lt;&gt;C795,MAX(B$4:B795)+1,B795)</f>
        <v>721</v>
      </c>
      <c r="C796" s="16" t="s">
        <v>837</v>
      </c>
      <c r="D796" s="111">
        <v>1</v>
      </c>
      <c r="E796" s="14"/>
      <c r="F796" s="14"/>
      <c r="G796" s="6" t="s">
        <v>23</v>
      </c>
      <c r="H796" s="117">
        <v>39870</v>
      </c>
      <c r="I796" s="7">
        <v>41770</v>
      </c>
      <c r="J796" s="8">
        <f t="shared" si="12"/>
        <v>1.05</v>
      </c>
      <c r="K796" s="132"/>
      <c r="L796" s="132"/>
    </row>
    <row r="797" spans="1:12" x14ac:dyDescent="0.25">
      <c r="A797" s="4">
        <v>793</v>
      </c>
      <c r="B797" s="82">
        <f>IF(C797&lt;&gt;C796,MAX(B$4:B796)+1,B796)</f>
        <v>722</v>
      </c>
      <c r="C797" s="16" t="s">
        <v>838</v>
      </c>
      <c r="D797" s="111">
        <v>1</v>
      </c>
      <c r="E797" s="14"/>
      <c r="F797" s="14"/>
      <c r="G797" s="6" t="s">
        <v>36</v>
      </c>
      <c r="H797" s="117">
        <v>45130</v>
      </c>
      <c r="I797" s="7">
        <v>48830</v>
      </c>
      <c r="J797" s="8">
        <f t="shared" si="12"/>
        <v>1.08</v>
      </c>
      <c r="K797" s="132"/>
      <c r="L797" s="132"/>
    </row>
    <row r="798" spans="1:12" x14ac:dyDescent="0.25">
      <c r="A798" s="4">
        <v>794</v>
      </c>
      <c r="B798" s="82">
        <f>IF(C798&lt;&gt;C797,MAX(B$4:B797)+1,B797)</f>
        <v>723</v>
      </c>
      <c r="C798" s="16" t="s">
        <v>839</v>
      </c>
      <c r="D798" s="111">
        <v>1</v>
      </c>
      <c r="E798" s="14"/>
      <c r="F798" s="14"/>
      <c r="G798" s="6" t="s">
        <v>93</v>
      </c>
      <c r="H798" s="117">
        <v>36830</v>
      </c>
      <c r="I798" s="7">
        <v>45360</v>
      </c>
      <c r="J798" s="8">
        <f t="shared" si="12"/>
        <v>1.23</v>
      </c>
      <c r="K798" s="132"/>
      <c r="L798" s="132"/>
    </row>
    <row r="799" spans="1:12" x14ac:dyDescent="0.25">
      <c r="A799" s="4">
        <v>795</v>
      </c>
      <c r="B799" s="82">
        <f>IF(C799&lt;&gt;C798,MAX(B$4:B798)+1,B798)</f>
        <v>724</v>
      </c>
      <c r="C799" s="16" t="s">
        <v>840</v>
      </c>
      <c r="D799" s="111">
        <v>1</v>
      </c>
      <c r="E799" s="14"/>
      <c r="F799" s="14"/>
      <c r="G799" s="6" t="s">
        <v>32</v>
      </c>
      <c r="H799" s="117">
        <v>47510</v>
      </c>
      <c r="I799" s="7">
        <v>53930</v>
      </c>
      <c r="J799" s="8">
        <f t="shared" si="12"/>
        <v>1.1399999999999999</v>
      </c>
      <c r="K799" s="132"/>
      <c r="L799" s="132"/>
    </row>
    <row r="800" spans="1:12" x14ac:dyDescent="0.25">
      <c r="A800" s="4">
        <v>796</v>
      </c>
      <c r="B800" s="82">
        <f>IF(C800&lt;&gt;C799,MAX(B$4:B799)+1,B799)</f>
        <v>725</v>
      </c>
      <c r="C800" s="16" t="s">
        <v>807</v>
      </c>
      <c r="D800" s="111">
        <v>1</v>
      </c>
      <c r="E800" s="14"/>
      <c r="F800" s="14"/>
      <c r="G800" s="6" t="s">
        <v>49</v>
      </c>
      <c r="H800" s="117">
        <v>26520</v>
      </c>
      <c r="I800" s="7">
        <v>33250</v>
      </c>
      <c r="J800" s="8">
        <f t="shared" si="12"/>
        <v>1.25</v>
      </c>
      <c r="K800" s="132"/>
      <c r="L800" s="132"/>
    </row>
    <row r="801" spans="1:12" x14ac:dyDescent="0.25">
      <c r="A801" s="4">
        <v>797</v>
      </c>
      <c r="B801" s="82">
        <f>IF(C801&lt;&gt;C800,MAX(B$4:B800)+1,B800)</f>
        <v>726</v>
      </c>
      <c r="C801" s="16" t="s">
        <v>841</v>
      </c>
      <c r="D801" s="111">
        <v>1</v>
      </c>
      <c r="E801" s="14"/>
      <c r="F801" s="14"/>
      <c r="G801" s="6" t="s">
        <v>26</v>
      </c>
      <c r="H801" s="117">
        <v>25630</v>
      </c>
      <c r="I801" s="7">
        <v>32200</v>
      </c>
      <c r="J801" s="8">
        <f t="shared" si="12"/>
        <v>1.26</v>
      </c>
      <c r="K801" s="132"/>
      <c r="L801" s="132"/>
    </row>
    <row r="802" spans="1:12" x14ac:dyDescent="0.25">
      <c r="A802" s="4">
        <v>798</v>
      </c>
      <c r="B802" s="82">
        <f>IF(C802&lt;&gt;C801,MAX(B$4:B801)+1,B801)</f>
        <v>727</v>
      </c>
      <c r="C802" s="16" t="s">
        <v>842</v>
      </c>
      <c r="D802" s="111">
        <v>1</v>
      </c>
      <c r="E802" s="14"/>
      <c r="F802" s="14"/>
      <c r="G802" s="6" t="s">
        <v>19</v>
      </c>
      <c r="H802" s="117">
        <v>22680</v>
      </c>
      <c r="I802" s="7">
        <v>32440</v>
      </c>
      <c r="J802" s="8">
        <f t="shared" si="12"/>
        <v>1.43</v>
      </c>
      <c r="K802" s="132"/>
      <c r="L802" s="132"/>
    </row>
    <row r="803" spans="1:12" x14ac:dyDescent="0.25">
      <c r="A803" s="4">
        <v>799</v>
      </c>
      <c r="B803" s="82">
        <f>IF(C803&lt;&gt;C802,MAX(B$4:B802)+1,B802)</f>
        <v>728</v>
      </c>
      <c r="C803" s="16" t="s">
        <v>843</v>
      </c>
      <c r="D803" s="111">
        <v>1</v>
      </c>
      <c r="E803" s="14"/>
      <c r="F803" s="14"/>
      <c r="G803" s="6" t="s">
        <v>36</v>
      </c>
      <c r="H803" s="117">
        <v>28030</v>
      </c>
      <c r="I803" s="7">
        <v>31860</v>
      </c>
      <c r="J803" s="8">
        <f t="shared" si="12"/>
        <v>1.1399999999999999</v>
      </c>
      <c r="K803" s="132"/>
      <c r="L803" s="132"/>
    </row>
    <row r="804" spans="1:12" x14ac:dyDescent="0.25">
      <c r="A804" s="4">
        <v>800</v>
      </c>
      <c r="B804" s="82">
        <f>IF(C804&lt;&gt;C803,MAX(B$4:B803)+1,B803)</f>
        <v>729</v>
      </c>
      <c r="C804" s="16" t="s">
        <v>844</v>
      </c>
      <c r="D804" s="111">
        <v>1</v>
      </c>
      <c r="E804" s="14"/>
      <c r="F804" s="14"/>
      <c r="G804" s="6" t="s">
        <v>202</v>
      </c>
      <c r="H804" s="117">
        <v>24760</v>
      </c>
      <c r="I804" s="7">
        <v>28240</v>
      </c>
      <c r="J804" s="8">
        <f t="shared" si="12"/>
        <v>1.1399999999999999</v>
      </c>
      <c r="K804" s="132"/>
      <c r="L804" s="132"/>
    </row>
    <row r="805" spans="1:12" x14ac:dyDescent="0.25">
      <c r="A805" s="4">
        <v>801</v>
      </c>
      <c r="B805" s="82">
        <f>IF(C805&lt;&gt;C804,MAX(B$4:B804)+1,B804)</f>
        <v>730</v>
      </c>
      <c r="C805" s="16" t="s">
        <v>845</v>
      </c>
      <c r="D805" s="111">
        <v>1</v>
      </c>
      <c r="E805" s="14"/>
      <c r="F805" s="14"/>
      <c r="G805" s="6" t="s">
        <v>202</v>
      </c>
      <c r="H805" s="117">
        <v>23350</v>
      </c>
      <c r="I805" s="7">
        <v>26510</v>
      </c>
      <c r="J805" s="8">
        <f t="shared" si="12"/>
        <v>1.1399999999999999</v>
      </c>
      <c r="K805" s="132"/>
      <c r="L805" s="132"/>
    </row>
    <row r="806" spans="1:12" x14ac:dyDescent="0.25">
      <c r="A806" s="4">
        <v>802</v>
      </c>
      <c r="B806" s="82">
        <f>IF(C806&lt;&gt;C805,MAX(B$4:B805)+1,B805)</f>
        <v>731</v>
      </c>
      <c r="C806" s="16" t="s">
        <v>846</v>
      </c>
      <c r="D806" s="111">
        <v>1</v>
      </c>
      <c r="E806" s="14"/>
      <c r="F806" s="14"/>
      <c r="G806" s="6" t="s">
        <v>202</v>
      </c>
      <c r="H806" s="117">
        <v>13120</v>
      </c>
      <c r="I806" s="7">
        <v>16360</v>
      </c>
      <c r="J806" s="8">
        <f t="shared" si="12"/>
        <v>1.25</v>
      </c>
      <c r="K806" s="132"/>
      <c r="L806" s="132"/>
    </row>
    <row r="807" spans="1:12" x14ac:dyDescent="0.25">
      <c r="A807" s="4">
        <v>803</v>
      </c>
      <c r="B807" s="82">
        <f>IF(C807&lt;&gt;C806,MAX(B$4:B806)+1,B806)</f>
        <v>732</v>
      </c>
      <c r="C807" s="16" t="s">
        <v>847</v>
      </c>
      <c r="D807" s="111">
        <v>1</v>
      </c>
      <c r="E807" s="14"/>
      <c r="F807" s="14"/>
      <c r="G807" s="6" t="s">
        <v>36</v>
      </c>
      <c r="H807" s="117">
        <v>19070</v>
      </c>
      <c r="I807" s="7">
        <v>20270</v>
      </c>
      <c r="J807" s="8">
        <f t="shared" si="12"/>
        <v>1.06</v>
      </c>
      <c r="K807" s="132"/>
      <c r="L807" s="132"/>
    </row>
    <row r="808" spans="1:12" x14ac:dyDescent="0.25">
      <c r="A808" s="4">
        <v>804</v>
      </c>
      <c r="B808" s="82">
        <f>IF(C808&lt;&gt;C807,MAX(B$4:B807)+1,B807)</f>
        <v>733</v>
      </c>
      <c r="C808" s="16" t="s">
        <v>848</v>
      </c>
      <c r="D808" s="111">
        <v>1</v>
      </c>
      <c r="E808" s="14"/>
      <c r="F808" s="14"/>
      <c r="G808" s="6" t="s">
        <v>849</v>
      </c>
      <c r="H808" s="117">
        <v>48110</v>
      </c>
      <c r="I808" s="7">
        <v>48780</v>
      </c>
      <c r="J808" s="8">
        <f t="shared" si="12"/>
        <v>1.01</v>
      </c>
      <c r="K808" s="132"/>
      <c r="L808" s="132"/>
    </row>
    <row r="809" spans="1:12" x14ac:dyDescent="0.25">
      <c r="A809" s="4">
        <v>805</v>
      </c>
      <c r="B809" s="82">
        <f>IF(C809&lt;&gt;C808,MAX(B$4:B808)+1,B808)</f>
        <v>734</v>
      </c>
      <c r="C809" s="16" t="s">
        <v>850</v>
      </c>
      <c r="D809" s="111">
        <v>1</v>
      </c>
      <c r="E809" s="14"/>
      <c r="F809" s="14"/>
      <c r="G809" s="6" t="s">
        <v>32</v>
      </c>
      <c r="H809" s="117">
        <v>70960</v>
      </c>
      <c r="I809" s="7">
        <v>77970</v>
      </c>
      <c r="J809" s="8">
        <f t="shared" si="12"/>
        <v>1.1000000000000001</v>
      </c>
      <c r="K809" s="132"/>
      <c r="L809" s="132"/>
    </row>
    <row r="810" spans="1:12" x14ac:dyDescent="0.25">
      <c r="A810" s="4">
        <v>806</v>
      </c>
      <c r="B810" s="82">
        <f>IF(C810&lt;&gt;C809,MAX(B$4:B809)+1,B809)</f>
        <v>735</v>
      </c>
      <c r="C810" s="16" t="s">
        <v>851</v>
      </c>
      <c r="D810" s="111">
        <v>1</v>
      </c>
      <c r="E810" s="14"/>
      <c r="F810" s="14"/>
      <c r="G810" s="6" t="s">
        <v>202</v>
      </c>
      <c r="H810" s="117">
        <v>30190</v>
      </c>
      <c r="I810" s="7">
        <v>34000</v>
      </c>
      <c r="J810" s="8">
        <f t="shared" si="12"/>
        <v>1.1299999999999999</v>
      </c>
      <c r="K810" s="132"/>
      <c r="L810" s="132"/>
    </row>
    <row r="811" spans="1:12" x14ac:dyDescent="0.25">
      <c r="A811" s="4">
        <v>807</v>
      </c>
      <c r="B811" s="82">
        <f>IF(C811&lt;&gt;C810,MAX(B$4:B810)+1,B810)</f>
        <v>736</v>
      </c>
      <c r="C811" s="16" t="s">
        <v>852</v>
      </c>
      <c r="D811" s="111">
        <v>1</v>
      </c>
      <c r="E811" s="14"/>
      <c r="F811" s="14"/>
      <c r="G811" s="6" t="s">
        <v>19</v>
      </c>
      <c r="H811" s="117">
        <v>22710</v>
      </c>
      <c r="I811" s="7">
        <v>30950</v>
      </c>
      <c r="J811" s="8">
        <f t="shared" si="12"/>
        <v>1.36</v>
      </c>
      <c r="K811" s="132"/>
      <c r="L811" s="132"/>
    </row>
    <row r="812" spans="1:12" x14ac:dyDescent="0.25">
      <c r="A812" s="4">
        <v>808</v>
      </c>
      <c r="B812" s="82">
        <f>IF(C812&lt;&gt;C811,MAX(B$4:B811)+1,B811)</f>
        <v>737</v>
      </c>
      <c r="C812" s="16" t="s">
        <v>853</v>
      </c>
      <c r="D812" s="111">
        <v>1</v>
      </c>
      <c r="E812" s="14"/>
      <c r="F812" s="14"/>
      <c r="G812" s="6" t="s">
        <v>19</v>
      </c>
      <c r="H812" s="118">
        <v>9710</v>
      </c>
      <c r="I812" s="7">
        <v>15030</v>
      </c>
      <c r="J812" s="8">
        <f t="shared" si="12"/>
        <v>1.55</v>
      </c>
      <c r="K812" s="132"/>
      <c r="L812" s="132"/>
    </row>
    <row r="813" spans="1:12" x14ac:dyDescent="0.25">
      <c r="A813" s="4">
        <v>809</v>
      </c>
      <c r="B813" s="82">
        <f>IF(C813&lt;&gt;C812,MAX(B$4:B812)+1,B812)</f>
        <v>738</v>
      </c>
      <c r="C813" s="16" t="s">
        <v>854</v>
      </c>
      <c r="D813" s="111">
        <v>1</v>
      </c>
      <c r="E813" s="14"/>
      <c r="F813" s="14"/>
      <c r="G813" s="6" t="s">
        <v>202</v>
      </c>
      <c r="H813" s="117">
        <v>24100</v>
      </c>
      <c r="I813" s="7">
        <v>29850</v>
      </c>
      <c r="J813" s="8">
        <f t="shared" si="12"/>
        <v>1.24</v>
      </c>
      <c r="K813" s="132"/>
      <c r="L813" s="132"/>
    </row>
    <row r="814" spans="1:12" x14ac:dyDescent="0.25">
      <c r="A814" s="4">
        <v>810</v>
      </c>
      <c r="B814" s="82">
        <f>IF(C814&lt;&gt;C813,MAX(B$4:B813)+1,B813)</f>
        <v>739</v>
      </c>
      <c r="C814" s="16" t="s">
        <v>855</v>
      </c>
      <c r="D814" s="111">
        <v>1</v>
      </c>
      <c r="E814" s="14"/>
      <c r="F814" s="14"/>
      <c r="G814" s="6" t="s">
        <v>26</v>
      </c>
      <c r="H814" s="117">
        <v>39730</v>
      </c>
      <c r="I814" s="7">
        <v>49690</v>
      </c>
      <c r="J814" s="8">
        <f t="shared" si="12"/>
        <v>1.25</v>
      </c>
      <c r="K814" s="132"/>
      <c r="L814" s="132"/>
    </row>
    <row r="815" spans="1:12" x14ac:dyDescent="0.25">
      <c r="A815" s="4">
        <v>811</v>
      </c>
      <c r="B815" s="82">
        <f>IF(C815&lt;&gt;C814,MAX(B$4:B814)+1,B814)</f>
        <v>740</v>
      </c>
      <c r="C815" s="48" t="s">
        <v>856</v>
      </c>
      <c r="D815" s="111">
        <v>2</v>
      </c>
      <c r="E815" s="18" t="s">
        <v>172</v>
      </c>
      <c r="F815" s="18"/>
      <c r="G815" s="6" t="s">
        <v>19</v>
      </c>
      <c r="H815" s="117">
        <v>19730</v>
      </c>
      <c r="I815" s="7">
        <v>28150</v>
      </c>
      <c r="J815" s="8">
        <f t="shared" si="12"/>
        <v>1.43</v>
      </c>
      <c r="K815" s="132"/>
      <c r="L815" s="132"/>
    </row>
    <row r="816" spans="1:12" x14ac:dyDescent="0.25">
      <c r="A816" s="4">
        <v>812</v>
      </c>
      <c r="B816" s="82">
        <f>IF(C816&lt;&gt;C815,MAX(B$4:B815)+1,B815)</f>
        <v>740</v>
      </c>
      <c r="C816" s="48" t="s">
        <v>856</v>
      </c>
      <c r="D816" s="111">
        <v>2</v>
      </c>
      <c r="E816" s="18" t="s">
        <v>63</v>
      </c>
      <c r="F816" s="18"/>
      <c r="G816" s="6" t="s">
        <v>19</v>
      </c>
      <c r="H816" s="117">
        <v>16080</v>
      </c>
      <c r="I816" s="7">
        <v>22880</v>
      </c>
      <c r="J816" s="8">
        <f t="shared" si="12"/>
        <v>1.42</v>
      </c>
      <c r="K816" s="132"/>
      <c r="L816" s="132"/>
    </row>
    <row r="817" spans="1:12" x14ac:dyDescent="0.25">
      <c r="A817" s="4">
        <v>813</v>
      </c>
      <c r="B817" s="82">
        <f>IF(C817&lt;&gt;C816,MAX(B$4:B816)+1,B816)</f>
        <v>741</v>
      </c>
      <c r="C817" s="16" t="s">
        <v>857</v>
      </c>
      <c r="D817" s="111">
        <v>1</v>
      </c>
      <c r="E817" s="14"/>
      <c r="F817" s="14"/>
      <c r="G817" s="6" t="s">
        <v>19</v>
      </c>
      <c r="H817" s="117">
        <v>13640</v>
      </c>
      <c r="I817" s="7">
        <v>21230</v>
      </c>
      <c r="J817" s="8">
        <f t="shared" si="12"/>
        <v>1.56</v>
      </c>
      <c r="K817" s="132"/>
      <c r="L817" s="132"/>
    </row>
    <row r="818" spans="1:12" x14ac:dyDescent="0.25">
      <c r="A818" s="4">
        <v>814</v>
      </c>
      <c r="B818" s="82">
        <f>IF(C818&lt;&gt;C817,MAX(B$4:B817)+1,B817)</f>
        <v>742</v>
      </c>
      <c r="C818" s="16" t="s">
        <v>858</v>
      </c>
      <c r="D818" s="111">
        <v>1</v>
      </c>
      <c r="E818" s="14"/>
      <c r="F818" s="14"/>
      <c r="G818" s="6" t="s">
        <v>93</v>
      </c>
      <c r="H818" s="117">
        <v>16420</v>
      </c>
      <c r="I818" s="7">
        <v>19330</v>
      </c>
      <c r="J818" s="8">
        <f t="shared" si="12"/>
        <v>1.18</v>
      </c>
      <c r="K818" s="132"/>
      <c r="L818" s="132"/>
    </row>
    <row r="819" spans="1:12" x14ac:dyDescent="0.25">
      <c r="A819" s="4">
        <v>815</v>
      </c>
      <c r="B819" s="82">
        <f>IF(C819&lt;&gt;C818,MAX(B$4:B818)+1,B818)</f>
        <v>743</v>
      </c>
      <c r="C819" s="16" t="s">
        <v>859</v>
      </c>
      <c r="D819" s="111">
        <v>1</v>
      </c>
      <c r="E819" s="14"/>
      <c r="F819" s="14"/>
      <c r="G819" s="6" t="s">
        <v>301</v>
      </c>
      <c r="H819" s="117">
        <v>40590</v>
      </c>
      <c r="I819" s="7">
        <v>43670</v>
      </c>
      <c r="J819" s="8">
        <f t="shared" si="12"/>
        <v>1.08</v>
      </c>
      <c r="K819" s="132"/>
      <c r="L819" s="132"/>
    </row>
    <row r="820" spans="1:12" x14ac:dyDescent="0.25">
      <c r="A820" s="4">
        <v>816</v>
      </c>
      <c r="B820" s="82">
        <f>IF(C820&lt;&gt;C819,MAX(B$4:B819)+1,B819)</f>
        <v>744</v>
      </c>
      <c r="C820" s="16" t="s">
        <v>860</v>
      </c>
      <c r="D820" s="111">
        <v>1</v>
      </c>
      <c r="E820" s="14"/>
      <c r="F820" s="14"/>
      <c r="G820" s="6" t="s">
        <v>210</v>
      </c>
      <c r="H820" s="117">
        <v>17510</v>
      </c>
      <c r="I820" s="7">
        <v>22770</v>
      </c>
      <c r="J820" s="8">
        <f t="shared" si="12"/>
        <v>1.3</v>
      </c>
      <c r="K820" s="132"/>
      <c r="L820" s="132"/>
    </row>
    <row r="821" spans="1:12" x14ac:dyDescent="0.25">
      <c r="A821" s="4">
        <v>817</v>
      </c>
      <c r="B821" s="82">
        <f>IF(C821&lt;&gt;C820,MAX(B$4:B820)+1,B820)</f>
        <v>745</v>
      </c>
      <c r="C821" s="16" t="s">
        <v>861</v>
      </c>
      <c r="D821" s="111">
        <v>1</v>
      </c>
      <c r="E821" s="14"/>
      <c r="F821" s="14"/>
      <c r="G821" s="6" t="s">
        <v>14</v>
      </c>
      <c r="H821" s="117">
        <v>39110</v>
      </c>
      <c r="I821" s="7">
        <v>39350</v>
      </c>
      <c r="J821" s="8">
        <f t="shared" si="12"/>
        <v>1.01</v>
      </c>
      <c r="K821" s="132"/>
      <c r="L821" s="132"/>
    </row>
    <row r="822" spans="1:12" x14ac:dyDescent="0.25">
      <c r="A822" s="4">
        <v>818</v>
      </c>
      <c r="B822" s="82">
        <f>IF(C822&lt;&gt;C821,MAX(B$4:B821)+1,B821)</f>
        <v>746</v>
      </c>
      <c r="C822" s="16" t="s">
        <v>862</v>
      </c>
      <c r="D822" s="111">
        <v>1</v>
      </c>
      <c r="E822" s="14"/>
      <c r="F822" s="14"/>
      <c r="G822" s="6" t="s">
        <v>23</v>
      </c>
      <c r="H822" s="117">
        <v>78030</v>
      </c>
      <c r="I822" s="7">
        <v>82440</v>
      </c>
      <c r="J822" s="8">
        <f t="shared" si="12"/>
        <v>1.06</v>
      </c>
      <c r="K822" s="132"/>
      <c r="L822" s="132"/>
    </row>
    <row r="823" spans="1:12" x14ac:dyDescent="0.25">
      <c r="A823" s="4">
        <v>819</v>
      </c>
      <c r="B823" s="82">
        <f>IF(C823&lt;&gt;C822,MAX(B$4:B822)+1,B822)</f>
        <v>747</v>
      </c>
      <c r="C823" s="16" t="s">
        <v>863</v>
      </c>
      <c r="D823" s="111">
        <v>1</v>
      </c>
      <c r="E823" s="14"/>
      <c r="F823" s="14"/>
      <c r="G823" s="6" t="s">
        <v>210</v>
      </c>
      <c r="H823" s="117">
        <v>23520</v>
      </c>
      <c r="I823" s="7">
        <v>30470</v>
      </c>
      <c r="J823" s="8">
        <f t="shared" si="12"/>
        <v>1.3</v>
      </c>
      <c r="K823" s="132"/>
      <c r="L823" s="132"/>
    </row>
    <row r="824" spans="1:12" x14ac:dyDescent="0.25">
      <c r="A824" s="4">
        <v>820</v>
      </c>
      <c r="B824" s="82">
        <f>IF(C824&lt;&gt;C823,MAX(B$4:B823)+1,B823)</f>
        <v>748</v>
      </c>
      <c r="C824" s="16" t="s">
        <v>864</v>
      </c>
      <c r="D824" s="111">
        <v>1</v>
      </c>
      <c r="E824" s="14"/>
      <c r="F824" s="14"/>
      <c r="G824" s="6" t="s">
        <v>49</v>
      </c>
      <c r="H824" s="117">
        <v>11100</v>
      </c>
      <c r="I824" s="7">
        <v>14700</v>
      </c>
      <c r="J824" s="8">
        <f t="shared" si="12"/>
        <v>1.32</v>
      </c>
      <c r="K824" s="132"/>
      <c r="L824" s="132"/>
    </row>
    <row r="825" spans="1:12" x14ac:dyDescent="0.25">
      <c r="A825" s="4">
        <v>821</v>
      </c>
      <c r="B825" s="82">
        <f>IF(C825&lt;&gt;C824,MAX(B$4:B824)+1,B824)</f>
        <v>749</v>
      </c>
      <c r="C825" s="16" t="s">
        <v>865</v>
      </c>
      <c r="D825" s="111">
        <v>1</v>
      </c>
      <c r="E825" s="14"/>
      <c r="F825" s="14"/>
      <c r="G825" s="6" t="s">
        <v>14</v>
      </c>
      <c r="H825" s="117">
        <v>36920</v>
      </c>
      <c r="I825" s="7">
        <v>38200</v>
      </c>
      <c r="J825" s="8">
        <f t="shared" si="12"/>
        <v>1.03</v>
      </c>
      <c r="K825" s="132"/>
      <c r="L825" s="132"/>
    </row>
    <row r="826" spans="1:12" x14ac:dyDescent="0.25">
      <c r="A826" s="4">
        <v>822</v>
      </c>
      <c r="B826" s="82">
        <f>IF(C826&lt;&gt;C825,MAX(B$4:B825)+1,B825)</f>
        <v>750</v>
      </c>
      <c r="C826" s="16" t="s">
        <v>866</v>
      </c>
      <c r="D826" s="111">
        <v>1</v>
      </c>
      <c r="E826" s="14"/>
      <c r="F826" s="14"/>
      <c r="G826" s="6" t="s">
        <v>19</v>
      </c>
      <c r="H826" s="117">
        <v>21940</v>
      </c>
      <c r="I826" s="7">
        <v>31160</v>
      </c>
      <c r="J826" s="8">
        <f t="shared" si="12"/>
        <v>1.42</v>
      </c>
      <c r="K826" s="132"/>
      <c r="L826" s="132"/>
    </row>
    <row r="827" spans="1:12" x14ac:dyDescent="0.25">
      <c r="A827" s="4">
        <v>823</v>
      </c>
      <c r="B827" s="82">
        <f>IF(C827&lt;&gt;C826,MAX(B$4:B826)+1,B826)</f>
        <v>751</v>
      </c>
      <c r="C827" s="48" t="s">
        <v>867</v>
      </c>
      <c r="D827" s="111">
        <v>3</v>
      </c>
      <c r="E827" s="14" t="s">
        <v>868</v>
      </c>
      <c r="F827" s="14" t="s">
        <v>869</v>
      </c>
      <c r="G827" s="6" t="s">
        <v>19</v>
      </c>
      <c r="H827" s="117">
        <v>27660</v>
      </c>
      <c r="I827" s="7">
        <v>39440</v>
      </c>
      <c r="J827" s="8">
        <f t="shared" si="12"/>
        <v>1.43</v>
      </c>
      <c r="K827" s="132"/>
      <c r="L827" s="132"/>
    </row>
    <row r="828" spans="1:12" x14ac:dyDescent="0.25">
      <c r="A828" s="4">
        <v>824</v>
      </c>
      <c r="B828" s="82">
        <f>IF(C828&lt;&gt;C827,MAX(B$4:B827)+1,B827)</f>
        <v>751</v>
      </c>
      <c r="C828" s="48" t="s">
        <v>867</v>
      </c>
      <c r="D828" s="111">
        <v>3</v>
      </c>
      <c r="E828" s="14" t="s">
        <v>869</v>
      </c>
      <c r="F828" s="14" t="s">
        <v>870</v>
      </c>
      <c r="G828" s="6" t="s">
        <v>19</v>
      </c>
      <c r="H828" s="117">
        <v>24830</v>
      </c>
      <c r="I828" s="7">
        <v>35480</v>
      </c>
      <c r="J828" s="8">
        <f t="shared" si="12"/>
        <v>1.43</v>
      </c>
      <c r="K828" s="132"/>
      <c r="L828" s="132"/>
    </row>
    <row r="829" spans="1:12" x14ac:dyDescent="0.25">
      <c r="A829" s="4">
        <v>825</v>
      </c>
      <c r="B829" s="82">
        <f>IF(C829&lt;&gt;C828,MAX(B$4:B828)+1,B828)</f>
        <v>751</v>
      </c>
      <c r="C829" s="48" t="s">
        <v>867</v>
      </c>
      <c r="D829" s="111">
        <v>3</v>
      </c>
      <c r="E829" s="14" t="s">
        <v>870</v>
      </c>
      <c r="F829" s="14" t="s">
        <v>165</v>
      </c>
      <c r="G829" s="6" t="s">
        <v>19</v>
      </c>
      <c r="H829" s="117">
        <v>20690</v>
      </c>
      <c r="I829" s="7">
        <v>29610</v>
      </c>
      <c r="J829" s="8">
        <f t="shared" si="12"/>
        <v>1.43</v>
      </c>
      <c r="K829" s="132"/>
      <c r="L829" s="132"/>
    </row>
    <row r="830" spans="1:12" x14ac:dyDescent="0.25">
      <c r="A830" s="4">
        <v>826</v>
      </c>
      <c r="B830" s="82">
        <f>IF(C830&lt;&gt;C829,MAX(B$4:B829)+1,B829)</f>
        <v>752</v>
      </c>
      <c r="C830" s="48" t="s">
        <v>871</v>
      </c>
      <c r="D830" s="111">
        <v>2</v>
      </c>
      <c r="E830" s="18" t="s">
        <v>215</v>
      </c>
      <c r="F830" s="18"/>
      <c r="G830" s="6" t="s">
        <v>19</v>
      </c>
      <c r="H830" s="117">
        <v>27930</v>
      </c>
      <c r="I830" s="7">
        <v>39930</v>
      </c>
      <c r="J830" s="8">
        <f t="shared" si="12"/>
        <v>1.43</v>
      </c>
      <c r="K830" s="132"/>
      <c r="L830" s="132"/>
    </row>
    <row r="831" spans="1:12" x14ac:dyDescent="0.25">
      <c r="A831" s="4">
        <v>827</v>
      </c>
      <c r="B831" s="82">
        <f>IF(C831&lt;&gt;C830,MAX(B$4:B830)+1,B830)</f>
        <v>752</v>
      </c>
      <c r="C831" s="48" t="s">
        <v>871</v>
      </c>
      <c r="D831" s="111">
        <v>2</v>
      </c>
      <c r="E831" s="18" t="s">
        <v>172</v>
      </c>
      <c r="F831" s="18"/>
      <c r="G831" s="6" t="s">
        <v>19</v>
      </c>
      <c r="H831" s="117">
        <v>22190</v>
      </c>
      <c r="I831" s="7">
        <v>31570</v>
      </c>
      <c r="J831" s="8">
        <f t="shared" si="12"/>
        <v>1.42</v>
      </c>
      <c r="K831" s="132"/>
      <c r="L831" s="132"/>
    </row>
    <row r="832" spans="1:12" x14ac:dyDescent="0.25">
      <c r="A832" s="4">
        <v>828</v>
      </c>
      <c r="B832" s="82">
        <f>IF(C832&lt;&gt;C831,MAX(B$4:B831)+1,B831)</f>
        <v>753</v>
      </c>
      <c r="C832" s="16" t="s">
        <v>872</v>
      </c>
      <c r="D832" s="111">
        <v>1</v>
      </c>
      <c r="E832" s="14"/>
      <c r="F832" s="14"/>
      <c r="G832" s="6" t="s">
        <v>19</v>
      </c>
      <c r="H832" s="117">
        <v>20170</v>
      </c>
      <c r="I832" s="7">
        <v>28830</v>
      </c>
      <c r="J832" s="8">
        <f t="shared" si="12"/>
        <v>1.43</v>
      </c>
      <c r="K832" s="132"/>
      <c r="L832" s="132"/>
    </row>
    <row r="833" spans="1:12" x14ac:dyDescent="0.25">
      <c r="A833" s="4">
        <v>829</v>
      </c>
      <c r="B833" s="82">
        <f>IF(C833&lt;&gt;C832,MAX(B$4:B832)+1,B832)</f>
        <v>754</v>
      </c>
      <c r="C833" s="16" t="s">
        <v>873</v>
      </c>
      <c r="D833" s="111">
        <v>1</v>
      </c>
      <c r="E833" s="14"/>
      <c r="F833" s="14"/>
      <c r="G833" s="6" t="s">
        <v>210</v>
      </c>
      <c r="H833" s="118">
        <v>8590</v>
      </c>
      <c r="I833" s="7">
        <v>10880</v>
      </c>
      <c r="J833" s="8">
        <f t="shared" si="12"/>
        <v>1.27</v>
      </c>
      <c r="K833" s="132"/>
      <c r="L833" s="132"/>
    </row>
    <row r="834" spans="1:12" x14ac:dyDescent="0.25">
      <c r="A834" s="4">
        <v>830</v>
      </c>
      <c r="B834" s="82">
        <f>IF(C834&lt;&gt;C833,MAX(B$4:B833)+1,B833)</f>
        <v>755</v>
      </c>
      <c r="C834" s="16" t="s">
        <v>874</v>
      </c>
      <c r="D834" s="111">
        <v>1</v>
      </c>
      <c r="E834" s="14"/>
      <c r="F834" s="14"/>
      <c r="G834" s="6" t="s">
        <v>210</v>
      </c>
      <c r="H834" s="118">
        <v>8590</v>
      </c>
      <c r="I834" s="7">
        <v>10880</v>
      </c>
      <c r="J834" s="8">
        <f t="shared" si="12"/>
        <v>1.27</v>
      </c>
      <c r="K834" s="132"/>
      <c r="L834" s="132"/>
    </row>
    <row r="835" spans="1:12" x14ac:dyDescent="0.25">
      <c r="A835" s="4">
        <v>831</v>
      </c>
      <c r="B835" s="82">
        <f>IF(C835&lt;&gt;C834,MAX(B$4:B834)+1,B834)</f>
        <v>756</v>
      </c>
      <c r="C835" s="16" t="s">
        <v>875</v>
      </c>
      <c r="D835" s="111">
        <v>1</v>
      </c>
      <c r="E835" s="14"/>
      <c r="F835" s="14"/>
      <c r="G835" s="6" t="s">
        <v>210</v>
      </c>
      <c r="H835" s="118">
        <v>8590</v>
      </c>
      <c r="I835" s="7">
        <v>10880</v>
      </c>
      <c r="J835" s="8">
        <f t="shared" si="12"/>
        <v>1.27</v>
      </c>
      <c r="K835" s="132"/>
      <c r="L835" s="132"/>
    </row>
    <row r="836" spans="1:12" x14ac:dyDescent="0.25">
      <c r="A836" s="4">
        <v>832</v>
      </c>
      <c r="B836" s="82">
        <f>IF(C836&lt;&gt;C835,MAX(B$4:B835)+1,B835)</f>
        <v>757</v>
      </c>
      <c r="C836" s="16" t="s">
        <v>876</v>
      </c>
      <c r="D836" s="111">
        <v>1</v>
      </c>
      <c r="E836" s="14"/>
      <c r="F836" s="14"/>
      <c r="G836" s="6" t="s">
        <v>210</v>
      </c>
      <c r="H836" s="118">
        <v>8590</v>
      </c>
      <c r="I836" s="7">
        <v>10880</v>
      </c>
      <c r="J836" s="8">
        <f t="shared" si="12"/>
        <v>1.27</v>
      </c>
      <c r="K836" s="132"/>
      <c r="L836" s="132"/>
    </row>
    <row r="837" spans="1:12" x14ac:dyDescent="0.25">
      <c r="A837" s="4">
        <v>833</v>
      </c>
      <c r="B837" s="82">
        <f>IF(C837&lt;&gt;C836,MAX(B$4:B836)+1,B836)</f>
        <v>758</v>
      </c>
      <c r="C837" s="16" t="s">
        <v>877</v>
      </c>
      <c r="D837" s="111">
        <v>1</v>
      </c>
      <c r="E837" s="14"/>
      <c r="F837" s="14"/>
      <c r="G837" s="6" t="s">
        <v>210</v>
      </c>
      <c r="H837" s="118">
        <v>8590</v>
      </c>
      <c r="I837" s="7">
        <v>10880</v>
      </c>
      <c r="J837" s="8">
        <f t="shared" si="12"/>
        <v>1.27</v>
      </c>
      <c r="K837" s="132"/>
      <c r="L837" s="132"/>
    </row>
    <row r="838" spans="1:12" x14ac:dyDescent="0.25">
      <c r="A838" s="4">
        <v>834</v>
      </c>
      <c r="B838" s="82">
        <f>IF(C838&lt;&gt;C837,MAX(B$4:B837)+1,B837)</f>
        <v>759</v>
      </c>
      <c r="C838" s="16" t="s">
        <v>878</v>
      </c>
      <c r="D838" s="111">
        <v>1</v>
      </c>
      <c r="E838" s="14"/>
      <c r="F838" s="14"/>
      <c r="G838" s="6" t="s">
        <v>210</v>
      </c>
      <c r="H838" s="118">
        <v>8590</v>
      </c>
      <c r="I838" s="7">
        <v>10880</v>
      </c>
      <c r="J838" s="8">
        <f t="shared" ref="J838:J901" si="13">ROUND(I838/H838,2)</f>
        <v>1.27</v>
      </c>
      <c r="K838" s="132"/>
      <c r="L838" s="132"/>
    </row>
    <row r="839" spans="1:12" x14ac:dyDescent="0.25">
      <c r="A839" s="4">
        <v>835</v>
      </c>
      <c r="B839" s="82">
        <f>IF(C839&lt;&gt;C838,MAX(B$4:B838)+1,B838)</f>
        <v>760</v>
      </c>
      <c r="C839" s="16" t="s">
        <v>879</v>
      </c>
      <c r="D839" s="111">
        <v>1</v>
      </c>
      <c r="E839" s="14"/>
      <c r="F839" s="14"/>
      <c r="G839" s="6" t="s">
        <v>210</v>
      </c>
      <c r="H839" s="118">
        <v>8590</v>
      </c>
      <c r="I839" s="7">
        <v>10880</v>
      </c>
      <c r="J839" s="8">
        <f t="shared" si="13"/>
        <v>1.27</v>
      </c>
      <c r="K839" s="132"/>
      <c r="L839" s="132"/>
    </row>
    <row r="840" spans="1:12" x14ac:dyDescent="0.25">
      <c r="A840" s="4">
        <v>836</v>
      </c>
      <c r="B840" s="82">
        <f>IF(C840&lt;&gt;C839,MAX(B$4:B839)+1,B839)</f>
        <v>761</v>
      </c>
      <c r="C840" s="16" t="s">
        <v>880</v>
      </c>
      <c r="D840" s="111">
        <v>1</v>
      </c>
      <c r="E840" s="14"/>
      <c r="F840" s="14"/>
      <c r="G840" s="6" t="s">
        <v>210</v>
      </c>
      <c r="H840" s="118">
        <v>8590</v>
      </c>
      <c r="I840" s="7">
        <v>10880</v>
      </c>
      <c r="J840" s="8">
        <f t="shared" si="13"/>
        <v>1.27</v>
      </c>
      <c r="K840" s="132"/>
      <c r="L840" s="132"/>
    </row>
    <row r="841" spans="1:12" x14ac:dyDescent="0.25">
      <c r="A841" s="4">
        <v>837</v>
      </c>
      <c r="B841" s="82">
        <f>IF(C841&lt;&gt;C840,MAX(B$4:B840)+1,B840)</f>
        <v>762</v>
      </c>
      <c r="C841" s="16" t="s">
        <v>881</v>
      </c>
      <c r="D841" s="111">
        <v>1</v>
      </c>
      <c r="E841" s="14"/>
      <c r="F841" s="14"/>
      <c r="G841" s="6" t="s">
        <v>210</v>
      </c>
      <c r="H841" s="118">
        <v>8590</v>
      </c>
      <c r="I841" s="7">
        <v>10880</v>
      </c>
      <c r="J841" s="8">
        <f t="shared" si="13"/>
        <v>1.27</v>
      </c>
      <c r="K841" s="132"/>
      <c r="L841" s="132"/>
    </row>
    <row r="842" spans="1:12" x14ac:dyDescent="0.25">
      <c r="A842" s="4">
        <v>838</v>
      </c>
      <c r="B842" s="82">
        <f>IF(C842&lt;&gt;C841,MAX(B$4:B841)+1,B841)</f>
        <v>763</v>
      </c>
      <c r="C842" s="16" t="s">
        <v>882</v>
      </c>
      <c r="D842" s="111">
        <v>1</v>
      </c>
      <c r="E842" s="14"/>
      <c r="F842" s="14"/>
      <c r="G842" s="6" t="s">
        <v>210</v>
      </c>
      <c r="H842" s="118">
        <v>8590</v>
      </c>
      <c r="I842" s="7">
        <v>10880</v>
      </c>
      <c r="J842" s="8">
        <f t="shared" si="13"/>
        <v>1.27</v>
      </c>
      <c r="K842" s="132"/>
      <c r="L842" s="132"/>
    </row>
    <row r="843" spans="1:12" x14ac:dyDescent="0.25">
      <c r="A843" s="4">
        <v>839</v>
      </c>
      <c r="B843" s="82">
        <f>IF(C843&lt;&gt;C842,MAX(B$4:B842)+1,B842)</f>
        <v>764</v>
      </c>
      <c r="C843" s="16" t="s">
        <v>883</v>
      </c>
      <c r="D843" s="111">
        <v>1</v>
      </c>
      <c r="E843" s="14"/>
      <c r="F843" s="14"/>
      <c r="G843" s="6" t="s">
        <v>210</v>
      </c>
      <c r="H843" s="118">
        <v>8590</v>
      </c>
      <c r="I843" s="7">
        <v>10880</v>
      </c>
      <c r="J843" s="8">
        <f t="shared" si="13"/>
        <v>1.27</v>
      </c>
      <c r="K843" s="132"/>
      <c r="L843" s="132"/>
    </row>
    <row r="844" spans="1:12" x14ac:dyDescent="0.25">
      <c r="A844" s="4">
        <v>840</v>
      </c>
      <c r="B844" s="82">
        <f>IF(C844&lt;&gt;C843,MAX(B$4:B843)+1,B843)</f>
        <v>765</v>
      </c>
      <c r="C844" s="16" t="s">
        <v>884</v>
      </c>
      <c r="D844" s="111">
        <v>1</v>
      </c>
      <c r="E844" s="14"/>
      <c r="F844" s="14"/>
      <c r="G844" s="6" t="s">
        <v>210</v>
      </c>
      <c r="H844" s="118">
        <v>8590</v>
      </c>
      <c r="I844" s="7">
        <v>10880</v>
      </c>
      <c r="J844" s="8">
        <f t="shared" si="13"/>
        <v>1.27</v>
      </c>
      <c r="K844" s="132"/>
      <c r="L844" s="132"/>
    </row>
    <row r="845" spans="1:12" x14ac:dyDescent="0.25">
      <c r="A845" s="4">
        <v>841</v>
      </c>
      <c r="B845" s="82">
        <f>IF(C845&lt;&gt;C844,MAX(B$4:B844)+1,B844)</f>
        <v>766</v>
      </c>
      <c r="C845" s="16" t="s">
        <v>885</v>
      </c>
      <c r="D845" s="111">
        <v>1</v>
      </c>
      <c r="E845" s="14"/>
      <c r="F845" s="14"/>
      <c r="G845" s="6" t="s">
        <v>210</v>
      </c>
      <c r="H845" s="118">
        <v>8590</v>
      </c>
      <c r="I845" s="7">
        <v>10880</v>
      </c>
      <c r="J845" s="8">
        <f t="shared" si="13"/>
        <v>1.27</v>
      </c>
      <c r="K845" s="132"/>
      <c r="L845" s="132"/>
    </row>
    <row r="846" spans="1:12" x14ac:dyDescent="0.25">
      <c r="A846" s="4">
        <v>842</v>
      </c>
      <c r="B846" s="82">
        <f>IF(C846&lt;&gt;C845,MAX(B$4:B845)+1,B845)</f>
        <v>767</v>
      </c>
      <c r="C846" s="16" t="s">
        <v>886</v>
      </c>
      <c r="D846" s="111">
        <v>1</v>
      </c>
      <c r="E846" s="14"/>
      <c r="F846" s="14"/>
      <c r="G846" s="6" t="s">
        <v>210</v>
      </c>
      <c r="H846" s="118">
        <v>8590</v>
      </c>
      <c r="I846" s="7">
        <v>10880</v>
      </c>
      <c r="J846" s="8">
        <f t="shared" si="13"/>
        <v>1.27</v>
      </c>
      <c r="K846" s="132"/>
      <c r="L846" s="132"/>
    </row>
    <row r="847" spans="1:12" x14ac:dyDescent="0.25">
      <c r="A847" s="4">
        <v>843</v>
      </c>
      <c r="B847" s="82">
        <f>IF(C847&lt;&gt;C846,MAX(B$4:B846)+1,B846)</f>
        <v>768</v>
      </c>
      <c r="C847" s="48" t="s">
        <v>887</v>
      </c>
      <c r="D847" s="111">
        <v>2</v>
      </c>
      <c r="E847" s="14" t="s">
        <v>619</v>
      </c>
      <c r="F847" s="14" t="s">
        <v>888</v>
      </c>
      <c r="G847" s="6" t="s">
        <v>889</v>
      </c>
      <c r="H847" s="117">
        <v>56370</v>
      </c>
      <c r="I847" s="7">
        <v>61980</v>
      </c>
      <c r="J847" s="8">
        <f t="shared" si="13"/>
        <v>1.1000000000000001</v>
      </c>
      <c r="K847" s="132"/>
      <c r="L847" s="132"/>
    </row>
    <row r="848" spans="1:12" x14ac:dyDescent="0.25">
      <c r="A848" s="4">
        <v>844</v>
      </c>
      <c r="B848" s="82">
        <f>IF(C848&lt;&gt;C847,MAX(B$4:B847)+1,B847)</f>
        <v>768</v>
      </c>
      <c r="C848" s="48" t="s">
        <v>887</v>
      </c>
      <c r="D848" s="111">
        <v>2</v>
      </c>
      <c r="E848" s="14" t="s">
        <v>888</v>
      </c>
      <c r="F848" s="14" t="s">
        <v>680</v>
      </c>
      <c r="G848" s="6" t="s">
        <v>889</v>
      </c>
      <c r="H848" s="117">
        <v>42640</v>
      </c>
      <c r="I848" s="7">
        <v>45370</v>
      </c>
      <c r="J848" s="8">
        <f t="shared" si="13"/>
        <v>1.06</v>
      </c>
      <c r="K848" s="132"/>
      <c r="L848" s="132"/>
    </row>
    <row r="849" spans="1:12" x14ac:dyDescent="0.25">
      <c r="A849" s="4">
        <v>845</v>
      </c>
      <c r="B849" s="82">
        <f>IF(C849&lt;&gt;C848,MAX(B$4:B848)+1,B848)</f>
        <v>769</v>
      </c>
      <c r="C849" s="48" t="s">
        <v>890</v>
      </c>
      <c r="D849" s="111">
        <v>2</v>
      </c>
      <c r="E849" s="14" t="s">
        <v>650</v>
      </c>
      <c r="F849" s="14" t="s">
        <v>164</v>
      </c>
      <c r="G849" s="6" t="s">
        <v>26</v>
      </c>
      <c r="H849" s="117">
        <v>187940</v>
      </c>
      <c r="I849" s="7">
        <v>223300</v>
      </c>
      <c r="J849" s="8">
        <f t="shared" si="13"/>
        <v>1.19</v>
      </c>
      <c r="K849" s="132"/>
      <c r="L849" s="132"/>
    </row>
    <row r="850" spans="1:12" x14ac:dyDescent="0.25">
      <c r="A850" s="4">
        <v>846</v>
      </c>
      <c r="B850" s="82">
        <f>IF(C850&lt;&gt;C849,MAX(B$4:B849)+1,B849)</f>
        <v>769</v>
      </c>
      <c r="C850" s="48" t="s">
        <v>890</v>
      </c>
      <c r="D850" s="111">
        <v>2</v>
      </c>
      <c r="E850" s="14" t="s">
        <v>149</v>
      </c>
      <c r="F850" s="14" t="s">
        <v>26</v>
      </c>
      <c r="G850" s="6" t="s">
        <v>26</v>
      </c>
      <c r="H850" s="117">
        <v>85620</v>
      </c>
      <c r="I850" s="7">
        <v>100470</v>
      </c>
      <c r="J850" s="8">
        <f t="shared" si="13"/>
        <v>1.17</v>
      </c>
      <c r="K850" s="132"/>
      <c r="L850" s="132"/>
    </row>
    <row r="851" spans="1:12" x14ac:dyDescent="0.25">
      <c r="A851" s="4">
        <v>847</v>
      </c>
      <c r="B851" s="82">
        <f>IF(C851&lt;&gt;C850,MAX(B$4:B850)+1,B850)</f>
        <v>770</v>
      </c>
      <c r="C851" s="16" t="s">
        <v>891</v>
      </c>
      <c r="D851" s="111">
        <v>1</v>
      </c>
      <c r="E851" s="14"/>
      <c r="F851" s="14"/>
      <c r="G851" s="6" t="s">
        <v>26</v>
      </c>
      <c r="H851" s="117">
        <v>104190</v>
      </c>
      <c r="I851" s="7">
        <v>122720</v>
      </c>
      <c r="J851" s="8">
        <f t="shared" si="13"/>
        <v>1.18</v>
      </c>
      <c r="K851" s="132"/>
      <c r="L851" s="132"/>
    </row>
    <row r="852" spans="1:12" x14ac:dyDescent="0.25">
      <c r="A852" s="4">
        <v>848</v>
      </c>
      <c r="B852" s="82">
        <f>IF(C852&lt;&gt;C851,MAX(B$4:B851)+1,B851)</f>
        <v>771</v>
      </c>
      <c r="C852" s="16" t="s">
        <v>892</v>
      </c>
      <c r="D852" s="111">
        <v>1</v>
      </c>
      <c r="E852" s="14"/>
      <c r="F852" s="14"/>
      <c r="G852" s="6" t="s">
        <v>19</v>
      </c>
      <c r="H852" s="117">
        <v>32770</v>
      </c>
      <c r="I852" s="7">
        <v>47780</v>
      </c>
      <c r="J852" s="8">
        <f t="shared" si="13"/>
        <v>1.46</v>
      </c>
      <c r="K852" s="132"/>
      <c r="L852" s="132"/>
    </row>
    <row r="853" spans="1:12" x14ac:dyDescent="0.25">
      <c r="A853" s="4">
        <v>849</v>
      </c>
      <c r="B853" s="82">
        <f>IF(C853&lt;&gt;C852,MAX(B$4:B852)+1,B852)</f>
        <v>772</v>
      </c>
      <c r="C853" s="48" t="s">
        <v>893</v>
      </c>
      <c r="D853" s="111">
        <v>2</v>
      </c>
      <c r="E853" s="18" t="s">
        <v>782</v>
      </c>
      <c r="F853" s="18"/>
      <c r="G853" s="6" t="s">
        <v>93</v>
      </c>
      <c r="H853" s="117">
        <v>22950</v>
      </c>
      <c r="I853" s="7">
        <v>27060</v>
      </c>
      <c r="J853" s="8">
        <f t="shared" si="13"/>
        <v>1.18</v>
      </c>
      <c r="K853" s="132"/>
      <c r="L853" s="132"/>
    </row>
    <row r="854" spans="1:12" x14ac:dyDescent="0.25">
      <c r="A854" s="4">
        <v>850</v>
      </c>
      <c r="B854" s="82">
        <f>IF(C854&lt;&gt;C853,MAX(B$4:B853)+1,B853)</f>
        <v>772</v>
      </c>
      <c r="C854" s="48" t="s">
        <v>893</v>
      </c>
      <c r="D854" s="111">
        <v>2</v>
      </c>
      <c r="E854" s="18" t="s">
        <v>894</v>
      </c>
      <c r="F854" s="18"/>
      <c r="G854" s="6" t="s">
        <v>93</v>
      </c>
      <c r="H854" s="117">
        <v>17140</v>
      </c>
      <c r="I854" s="7">
        <v>20330</v>
      </c>
      <c r="J854" s="8">
        <f t="shared" si="13"/>
        <v>1.19</v>
      </c>
      <c r="K854" s="132"/>
      <c r="L854" s="132"/>
    </row>
    <row r="855" spans="1:12" x14ac:dyDescent="0.25">
      <c r="A855" s="4">
        <v>851</v>
      </c>
      <c r="B855" s="82">
        <f>IF(C855&lt;&gt;C854,MAX(B$4:B854)+1,B854)</f>
        <v>773</v>
      </c>
      <c r="C855" s="16" t="s">
        <v>895</v>
      </c>
      <c r="D855" s="111">
        <v>1</v>
      </c>
      <c r="E855" s="18"/>
      <c r="F855" s="18"/>
      <c r="G855" s="6" t="s">
        <v>210</v>
      </c>
      <c r="H855" s="118">
        <v>10890</v>
      </c>
      <c r="I855" s="7">
        <v>13760</v>
      </c>
      <c r="J855" s="8">
        <f t="shared" si="13"/>
        <v>1.26</v>
      </c>
      <c r="K855" s="132"/>
      <c r="L855" s="132"/>
    </row>
    <row r="856" spans="1:12" x14ac:dyDescent="0.25">
      <c r="A856" s="4">
        <v>852</v>
      </c>
      <c r="B856" s="82">
        <f>IF(C856&lt;&gt;C855,MAX(B$4:B855)+1,B855)</f>
        <v>774</v>
      </c>
      <c r="C856" s="16" t="s">
        <v>896</v>
      </c>
      <c r="D856" s="111">
        <v>1</v>
      </c>
      <c r="E856" s="14"/>
      <c r="F856" s="14"/>
      <c r="G856" s="6" t="s">
        <v>202</v>
      </c>
      <c r="H856" s="117">
        <v>14090</v>
      </c>
      <c r="I856" s="7">
        <v>18130</v>
      </c>
      <c r="J856" s="8">
        <f t="shared" si="13"/>
        <v>1.29</v>
      </c>
      <c r="K856" s="132"/>
      <c r="L856" s="132"/>
    </row>
    <row r="857" spans="1:12" x14ac:dyDescent="0.25">
      <c r="A857" s="4">
        <v>853</v>
      </c>
      <c r="B857" s="82">
        <f>IF(C857&lt;&gt;C856,MAX(B$4:B856)+1,B856)</f>
        <v>775</v>
      </c>
      <c r="C857" s="16" t="s">
        <v>897</v>
      </c>
      <c r="D857" s="111">
        <v>1</v>
      </c>
      <c r="E857" s="14"/>
      <c r="F857" s="14"/>
      <c r="G857" s="6" t="s">
        <v>36</v>
      </c>
      <c r="H857" s="117">
        <v>30870</v>
      </c>
      <c r="I857" s="7">
        <v>33910</v>
      </c>
      <c r="J857" s="8">
        <f t="shared" si="13"/>
        <v>1.1000000000000001</v>
      </c>
      <c r="K857" s="132"/>
      <c r="L857" s="132"/>
    </row>
    <row r="858" spans="1:12" x14ac:dyDescent="0.25">
      <c r="A858" s="4">
        <v>854</v>
      </c>
      <c r="B858" s="82">
        <f>IF(C858&lt;&gt;C857,MAX(B$4:B857)+1,B857)</f>
        <v>776</v>
      </c>
      <c r="C858" s="16" t="s">
        <v>898</v>
      </c>
      <c r="D858" s="111">
        <v>1</v>
      </c>
      <c r="E858" s="14"/>
      <c r="F858" s="14"/>
      <c r="G858" s="6" t="s">
        <v>32</v>
      </c>
      <c r="H858" s="117">
        <v>61260</v>
      </c>
      <c r="I858" s="7">
        <v>67470</v>
      </c>
      <c r="J858" s="8">
        <f t="shared" si="13"/>
        <v>1.1000000000000001</v>
      </c>
      <c r="K858" s="132"/>
      <c r="L858" s="132"/>
    </row>
    <row r="859" spans="1:12" x14ac:dyDescent="0.25">
      <c r="A859" s="4">
        <v>855</v>
      </c>
      <c r="B859" s="82">
        <f>IF(C859&lt;&gt;C858,MAX(B$4:B858)+1,B858)</f>
        <v>777</v>
      </c>
      <c r="C859" s="16" t="s">
        <v>899</v>
      </c>
      <c r="D859" s="111">
        <v>1</v>
      </c>
      <c r="E859" s="14"/>
      <c r="F859" s="14"/>
      <c r="G859" s="6" t="s">
        <v>49</v>
      </c>
      <c r="H859" s="117">
        <v>19500</v>
      </c>
      <c r="I859" s="7">
        <v>24400</v>
      </c>
      <c r="J859" s="8">
        <f t="shared" si="13"/>
        <v>1.25</v>
      </c>
      <c r="K859" s="132"/>
      <c r="L859" s="132"/>
    </row>
    <row r="860" spans="1:12" x14ac:dyDescent="0.25">
      <c r="A860" s="4">
        <v>856</v>
      </c>
      <c r="B860" s="82">
        <f>IF(C860&lt;&gt;C859,MAX(B$4:B859)+1,B859)</f>
        <v>778</v>
      </c>
      <c r="C860" s="52" t="s">
        <v>900</v>
      </c>
      <c r="D860" s="112">
        <v>3</v>
      </c>
      <c r="E860" s="18" t="s">
        <v>215</v>
      </c>
      <c r="F860" s="18"/>
      <c r="G860" s="6" t="s">
        <v>301</v>
      </c>
      <c r="H860" s="117">
        <v>49780</v>
      </c>
      <c r="I860" s="7">
        <v>53520</v>
      </c>
      <c r="J860" s="8">
        <f t="shared" si="13"/>
        <v>1.08</v>
      </c>
      <c r="K860" s="132"/>
      <c r="L860" s="132"/>
    </row>
    <row r="861" spans="1:12" x14ac:dyDescent="0.25">
      <c r="A861" s="4">
        <v>857</v>
      </c>
      <c r="B861" s="82">
        <f>IF(C861&lt;&gt;C860,MAX(B$4:B860)+1,B860)</f>
        <v>778</v>
      </c>
      <c r="C861" s="52" t="s">
        <v>900</v>
      </c>
      <c r="D861" s="112">
        <v>3</v>
      </c>
      <c r="E861" s="18" t="s">
        <v>63</v>
      </c>
      <c r="F861" s="18"/>
      <c r="G861" s="6" t="s">
        <v>301</v>
      </c>
      <c r="H861" s="117">
        <v>33330</v>
      </c>
      <c r="I861" s="7">
        <v>35500</v>
      </c>
      <c r="J861" s="8">
        <f t="shared" si="13"/>
        <v>1.07</v>
      </c>
      <c r="K861" s="132"/>
      <c r="L861" s="132"/>
    </row>
    <row r="862" spans="1:12" x14ac:dyDescent="0.25">
      <c r="A862" s="4">
        <v>858</v>
      </c>
      <c r="B862" s="82">
        <f>IF(C862&lt;&gt;C861,MAX(B$4:B861)+1,B861)</f>
        <v>778</v>
      </c>
      <c r="C862" s="52" t="s">
        <v>900</v>
      </c>
      <c r="D862" s="112">
        <v>3</v>
      </c>
      <c r="E862" s="18" t="s">
        <v>64</v>
      </c>
      <c r="F862" s="18"/>
      <c r="G862" s="6" t="s">
        <v>301</v>
      </c>
      <c r="H862" s="117">
        <v>24120</v>
      </c>
      <c r="I862" s="7">
        <v>25870</v>
      </c>
      <c r="J862" s="8">
        <f t="shared" si="13"/>
        <v>1.07</v>
      </c>
      <c r="K862" s="132"/>
      <c r="L862" s="132"/>
    </row>
    <row r="863" spans="1:12" x14ac:dyDescent="0.25">
      <c r="A863" s="4">
        <v>859</v>
      </c>
      <c r="B863" s="82">
        <f>IF(C863&lt;&gt;C862,MAX(B$4:B862)+1,B862)</f>
        <v>779</v>
      </c>
      <c r="C863" s="16" t="s">
        <v>901</v>
      </c>
      <c r="D863" s="111">
        <v>1</v>
      </c>
      <c r="E863" s="14"/>
      <c r="F863" s="14"/>
      <c r="G863" s="6" t="s">
        <v>49</v>
      </c>
      <c r="H863" s="117">
        <v>17490</v>
      </c>
      <c r="I863" s="7">
        <v>21570</v>
      </c>
      <c r="J863" s="8">
        <f t="shared" si="13"/>
        <v>1.23</v>
      </c>
      <c r="K863" s="132"/>
      <c r="L863" s="132"/>
    </row>
    <row r="864" spans="1:12" x14ac:dyDescent="0.25">
      <c r="A864" s="4">
        <v>860</v>
      </c>
      <c r="B864" s="82">
        <f>IF(C864&lt;&gt;C863,MAX(B$4:B863)+1,B863)</f>
        <v>780</v>
      </c>
      <c r="C864" s="48" t="s">
        <v>902</v>
      </c>
      <c r="D864" s="111">
        <v>2</v>
      </c>
      <c r="E864" s="18" t="s">
        <v>172</v>
      </c>
      <c r="F864" s="18"/>
      <c r="G864" s="6" t="s">
        <v>14</v>
      </c>
      <c r="H864" s="117">
        <v>50420</v>
      </c>
      <c r="I864" s="7">
        <v>53930</v>
      </c>
      <c r="J864" s="8">
        <f t="shared" si="13"/>
        <v>1.07</v>
      </c>
      <c r="K864" s="132"/>
      <c r="L864" s="132"/>
    </row>
    <row r="865" spans="1:12" x14ac:dyDescent="0.25">
      <c r="A865" s="4">
        <v>861</v>
      </c>
      <c r="B865" s="82">
        <f>IF(C865&lt;&gt;C864,MAX(B$4:B864)+1,B864)</f>
        <v>780</v>
      </c>
      <c r="C865" s="48" t="s">
        <v>902</v>
      </c>
      <c r="D865" s="111">
        <v>2</v>
      </c>
      <c r="E865" s="18" t="s">
        <v>215</v>
      </c>
      <c r="F865" s="18"/>
      <c r="G865" s="6" t="s">
        <v>14</v>
      </c>
      <c r="H865" s="117">
        <v>60410</v>
      </c>
      <c r="I865" s="7">
        <v>66060</v>
      </c>
      <c r="J865" s="8">
        <f t="shared" si="13"/>
        <v>1.0900000000000001</v>
      </c>
      <c r="K865" s="132"/>
      <c r="L865" s="132"/>
    </row>
    <row r="866" spans="1:12" x14ac:dyDescent="0.25">
      <c r="A866" s="4">
        <v>862</v>
      </c>
      <c r="B866" s="82">
        <f>IF(C866&lt;&gt;C865,MAX(B$4:B865)+1,B865)</f>
        <v>781</v>
      </c>
      <c r="C866" s="16" t="s">
        <v>818</v>
      </c>
      <c r="D866" s="111">
        <v>1</v>
      </c>
      <c r="E866" s="14"/>
      <c r="F866" s="14"/>
      <c r="G866" s="6" t="s">
        <v>301</v>
      </c>
      <c r="H866" s="117">
        <v>69880</v>
      </c>
      <c r="I866" s="7">
        <v>74970</v>
      </c>
      <c r="J866" s="8">
        <f t="shared" si="13"/>
        <v>1.07</v>
      </c>
      <c r="K866" s="132"/>
      <c r="L866" s="132"/>
    </row>
    <row r="867" spans="1:12" x14ac:dyDescent="0.25">
      <c r="A867" s="4">
        <v>863</v>
      </c>
      <c r="B867" s="82">
        <f>IF(C867&lt;&gt;C866,MAX(B$4:B866)+1,B866)</f>
        <v>782</v>
      </c>
      <c r="C867" s="16" t="s">
        <v>903</v>
      </c>
      <c r="D867" s="111">
        <v>1</v>
      </c>
      <c r="E867" s="14"/>
      <c r="F867" s="14"/>
      <c r="G867" s="6" t="s">
        <v>19</v>
      </c>
      <c r="H867" s="117">
        <v>27110</v>
      </c>
      <c r="I867" s="7">
        <v>35000</v>
      </c>
      <c r="J867" s="8">
        <f t="shared" si="13"/>
        <v>1.29</v>
      </c>
      <c r="K867" s="132"/>
      <c r="L867" s="132"/>
    </row>
    <row r="868" spans="1:12" x14ac:dyDescent="0.25">
      <c r="A868" s="4">
        <v>864</v>
      </c>
      <c r="B868" s="82">
        <f>IF(C868&lt;&gt;C867,MAX(B$4:B867)+1,B867)</f>
        <v>783</v>
      </c>
      <c r="C868" s="16" t="s">
        <v>904</v>
      </c>
      <c r="D868" s="111">
        <v>1</v>
      </c>
      <c r="E868" s="14"/>
      <c r="F868" s="14"/>
      <c r="G868" s="6" t="s">
        <v>19</v>
      </c>
      <c r="H868" s="117">
        <v>18250</v>
      </c>
      <c r="I868" s="7">
        <v>26000</v>
      </c>
      <c r="J868" s="8">
        <f t="shared" si="13"/>
        <v>1.42</v>
      </c>
      <c r="K868" s="132"/>
      <c r="L868" s="132"/>
    </row>
    <row r="869" spans="1:12" x14ac:dyDescent="0.25">
      <c r="A869" s="4">
        <v>865</v>
      </c>
      <c r="B869" s="82">
        <f>IF(C869&lt;&gt;C868,MAX(B$4:B868)+1,B868)</f>
        <v>784</v>
      </c>
      <c r="C869" s="16" t="s">
        <v>905</v>
      </c>
      <c r="D869" s="111">
        <v>1</v>
      </c>
      <c r="E869" s="14"/>
      <c r="F869" s="14"/>
      <c r="G869" s="6" t="s">
        <v>32</v>
      </c>
      <c r="H869" s="117">
        <v>92850</v>
      </c>
      <c r="I869" s="7">
        <v>109110</v>
      </c>
      <c r="J869" s="8">
        <f t="shared" si="13"/>
        <v>1.18</v>
      </c>
      <c r="K869" s="132"/>
      <c r="L869" s="132"/>
    </row>
    <row r="870" spans="1:12" x14ac:dyDescent="0.25">
      <c r="A870" s="4">
        <v>866</v>
      </c>
      <c r="B870" s="82">
        <f>IF(C870&lt;&gt;C869,MAX(B$4:B869)+1,B869)</f>
        <v>785</v>
      </c>
      <c r="C870" s="48" t="s">
        <v>906</v>
      </c>
      <c r="D870" s="111">
        <v>2</v>
      </c>
      <c r="E870" s="18" t="s">
        <v>172</v>
      </c>
      <c r="F870" s="18"/>
      <c r="G870" s="6" t="s">
        <v>93</v>
      </c>
      <c r="H870" s="117">
        <v>30970</v>
      </c>
      <c r="I870" s="7">
        <v>36630</v>
      </c>
      <c r="J870" s="8">
        <f t="shared" si="13"/>
        <v>1.18</v>
      </c>
      <c r="K870" s="132"/>
      <c r="L870" s="132"/>
    </row>
    <row r="871" spans="1:12" x14ac:dyDescent="0.25">
      <c r="A871" s="4">
        <v>867</v>
      </c>
      <c r="B871" s="82">
        <f>IF(C871&lt;&gt;C870,MAX(B$4:B870)+1,B870)</f>
        <v>785</v>
      </c>
      <c r="C871" s="48" t="s">
        <v>906</v>
      </c>
      <c r="D871" s="111">
        <v>2</v>
      </c>
      <c r="E871" s="18" t="s">
        <v>63</v>
      </c>
      <c r="F871" s="18"/>
      <c r="G871" s="6" t="s">
        <v>93</v>
      </c>
      <c r="H871" s="117">
        <v>23030</v>
      </c>
      <c r="I871" s="7">
        <v>27350</v>
      </c>
      <c r="J871" s="8">
        <f t="shared" si="13"/>
        <v>1.19</v>
      </c>
      <c r="K871" s="132"/>
      <c r="L871" s="132"/>
    </row>
    <row r="872" spans="1:12" x14ac:dyDescent="0.25">
      <c r="A872" s="4">
        <v>868</v>
      </c>
      <c r="B872" s="82">
        <f>IF(C872&lt;&gt;C871,MAX(B$4:B871)+1,B871)</f>
        <v>786</v>
      </c>
      <c r="C872" s="16" t="s">
        <v>907</v>
      </c>
      <c r="D872" s="111">
        <v>1</v>
      </c>
      <c r="E872" s="14"/>
      <c r="F872" s="14"/>
      <c r="G872" s="6" t="s">
        <v>23</v>
      </c>
      <c r="H872" s="117">
        <v>43310</v>
      </c>
      <c r="I872" s="7">
        <v>46110</v>
      </c>
      <c r="J872" s="8">
        <f t="shared" si="13"/>
        <v>1.06</v>
      </c>
      <c r="K872" s="132"/>
      <c r="L872" s="132"/>
    </row>
    <row r="873" spans="1:12" x14ac:dyDescent="0.25">
      <c r="A873" s="4">
        <v>869</v>
      </c>
      <c r="B873" s="82">
        <f>IF(C873&lt;&gt;C872,MAX(B$4:B872)+1,B872)</f>
        <v>787</v>
      </c>
      <c r="C873" s="16" t="s">
        <v>908</v>
      </c>
      <c r="D873" s="111">
        <v>1</v>
      </c>
      <c r="E873" s="14"/>
      <c r="F873" s="14"/>
      <c r="G873" s="6" t="s">
        <v>32</v>
      </c>
      <c r="H873" s="117">
        <v>34780</v>
      </c>
      <c r="I873" s="7">
        <v>37770</v>
      </c>
      <c r="J873" s="8">
        <f t="shared" si="13"/>
        <v>1.0900000000000001</v>
      </c>
      <c r="K873" s="132"/>
      <c r="L873" s="132"/>
    </row>
    <row r="874" spans="1:12" x14ac:dyDescent="0.25">
      <c r="A874" s="4">
        <v>870</v>
      </c>
      <c r="B874" s="82">
        <f>IF(C874&lt;&gt;C873,MAX(B$4:B873)+1,B873)</f>
        <v>788</v>
      </c>
      <c r="C874" s="16" t="s">
        <v>909</v>
      </c>
      <c r="D874" s="111">
        <v>1</v>
      </c>
      <c r="E874" s="14"/>
      <c r="F874" s="14"/>
      <c r="G874" s="6" t="s">
        <v>14</v>
      </c>
      <c r="H874" s="117">
        <v>28500</v>
      </c>
      <c r="I874" s="7">
        <v>30550</v>
      </c>
      <c r="J874" s="8">
        <f t="shared" si="13"/>
        <v>1.07</v>
      </c>
      <c r="K874" s="132"/>
      <c r="L874" s="132"/>
    </row>
    <row r="875" spans="1:12" x14ac:dyDescent="0.25">
      <c r="A875" s="4">
        <v>871</v>
      </c>
      <c r="B875" s="82">
        <f>IF(C875&lt;&gt;C874,MAX(B$4:B874)+1,B874)</f>
        <v>789</v>
      </c>
      <c r="C875" s="16" t="s">
        <v>910</v>
      </c>
      <c r="D875" s="111">
        <v>1</v>
      </c>
      <c r="E875" s="14"/>
      <c r="F875" s="14"/>
      <c r="G875" s="6" t="s">
        <v>93</v>
      </c>
      <c r="H875" s="117">
        <v>20600</v>
      </c>
      <c r="I875" s="7">
        <v>24350</v>
      </c>
      <c r="J875" s="8">
        <f t="shared" si="13"/>
        <v>1.18</v>
      </c>
      <c r="K875" s="132"/>
      <c r="L875" s="132"/>
    </row>
    <row r="876" spans="1:12" x14ac:dyDescent="0.25">
      <c r="A876" s="4">
        <v>872</v>
      </c>
      <c r="B876" s="82">
        <f>IF(C876&lt;&gt;C875,MAX(B$4:B875)+1,B875)</f>
        <v>790</v>
      </c>
      <c r="C876" s="16" t="s">
        <v>911</v>
      </c>
      <c r="D876" s="111">
        <v>1</v>
      </c>
      <c r="E876" s="14"/>
      <c r="F876" s="14"/>
      <c r="G876" s="6" t="s">
        <v>93</v>
      </c>
      <c r="H876" s="117">
        <v>20020</v>
      </c>
      <c r="I876" s="7">
        <v>23630</v>
      </c>
      <c r="J876" s="8">
        <f t="shared" si="13"/>
        <v>1.18</v>
      </c>
      <c r="K876" s="132"/>
      <c r="L876" s="132"/>
    </row>
    <row r="877" spans="1:12" x14ac:dyDescent="0.25">
      <c r="A877" s="4">
        <v>873</v>
      </c>
      <c r="B877" s="82">
        <f>IF(C877&lt;&gt;C876,MAX(B$4:B876)+1,B876)</f>
        <v>791</v>
      </c>
      <c r="C877" s="16" t="s">
        <v>912</v>
      </c>
      <c r="D877" s="111">
        <v>1</v>
      </c>
      <c r="E877" s="14"/>
      <c r="F877" s="14"/>
      <c r="G877" s="6" t="s">
        <v>210</v>
      </c>
      <c r="H877" s="117">
        <v>25840</v>
      </c>
      <c r="I877" s="7">
        <v>33950</v>
      </c>
      <c r="J877" s="8">
        <f t="shared" si="13"/>
        <v>1.31</v>
      </c>
      <c r="K877" s="132"/>
      <c r="L877" s="132"/>
    </row>
    <row r="878" spans="1:12" x14ac:dyDescent="0.25">
      <c r="A878" s="4">
        <v>874</v>
      </c>
      <c r="B878" s="82">
        <f>IF(C878&lt;&gt;C877,MAX(B$4:B877)+1,B877)</f>
        <v>792</v>
      </c>
      <c r="C878" s="16" t="s">
        <v>913</v>
      </c>
      <c r="D878" s="111">
        <v>1</v>
      </c>
      <c r="E878" s="14"/>
      <c r="F878" s="14"/>
      <c r="G878" s="6" t="s">
        <v>49</v>
      </c>
      <c r="H878" s="117">
        <v>23780</v>
      </c>
      <c r="I878" s="7">
        <v>31370</v>
      </c>
      <c r="J878" s="8">
        <f t="shared" si="13"/>
        <v>1.32</v>
      </c>
      <c r="K878" s="132"/>
      <c r="L878" s="132"/>
    </row>
    <row r="879" spans="1:12" x14ac:dyDescent="0.25">
      <c r="A879" s="4">
        <v>875</v>
      </c>
      <c r="B879" s="82">
        <f>IF(C879&lt;&gt;C878,MAX(B$4:B878)+1,B878)</f>
        <v>793</v>
      </c>
      <c r="C879" s="16" t="s">
        <v>914</v>
      </c>
      <c r="D879" s="111">
        <v>1</v>
      </c>
      <c r="E879" s="14"/>
      <c r="F879" s="14"/>
      <c r="G879" s="6" t="s">
        <v>49</v>
      </c>
      <c r="H879" s="117">
        <v>23780</v>
      </c>
      <c r="I879" s="7">
        <v>31370</v>
      </c>
      <c r="J879" s="8">
        <f t="shared" si="13"/>
        <v>1.32</v>
      </c>
      <c r="K879" s="132"/>
      <c r="L879" s="132"/>
    </row>
    <row r="880" spans="1:12" x14ac:dyDescent="0.25">
      <c r="A880" s="4">
        <v>876</v>
      </c>
      <c r="B880" s="82">
        <f>IF(C880&lt;&gt;C879,MAX(B$4:B879)+1,B879)</f>
        <v>794</v>
      </c>
      <c r="C880" s="16" t="s">
        <v>915</v>
      </c>
      <c r="D880" s="111">
        <v>1</v>
      </c>
      <c r="E880" s="14"/>
      <c r="F880" s="14"/>
      <c r="G880" s="6" t="s">
        <v>49</v>
      </c>
      <c r="H880" s="117">
        <v>24580</v>
      </c>
      <c r="I880" s="7">
        <v>32430</v>
      </c>
      <c r="J880" s="8">
        <f t="shared" si="13"/>
        <v>1.32</v>
      </c>
      <c r="K880" s="132"/>
      <c r="L880" s="132"/>
    </row>
    <row r="881" spans="1:12" x14ac:dyDescent="0.25">
      <c r="A881" s="4">
        <v>877</v>
      </c>
      <c r="B881" s="82">
        <f>IF(C881&lt;&gt;C880,MAX(B$4:B880)+1,B880)</f>
        <v>795</v>
      </c>
      <c r="C881" s="16" t="s">
        <v>916</v>
      </c>
      <c r="D881" s="111">
        <v>1</v>
      </c>
      <c r="E881" s="14"/>
      <c r="F881" s="14"/>
      <c r="G881" s="6" t="s">
        <v>19</v>
      </c>
      <c r="H881" s="117">
        <v>13590</v>
      </c>
      <c r="I881" s="7">
        <v>19380</v>
      </c>
      <c r="J881" s="8">
        <f t="shared" si="13"/>
        <v>1.43</v>
      </c>
      <c r="K881" s="132"/>
      <c r="L881" s="132"/>
    </row>
    <row r="882" spans="1:12" x14ac:dyDescent="0.25">
      <c r="A882" s="4">
        <v>878</v>
      </c>
      <c r="B882" s="82">
        <f>IF(C882&lt;&gt;C881,MAX(B$4:B881)+1,B881)</f>
        <v>796</v>
      </c>
      <c r="C882" s="16" t="s">
        <v>917</v>
      </c>
      <c r="D882" s="111">
        <v>1</v>
      </c>
      <c r="E882" s="14"/>
      <c r="F882" s="14"/>
      <c r="G882" s="6" t="s">
        <v>32</v>
      </c>
      <c r="H882" s="117">
        <v>27150</v>
      </c>
      <c r="I882" s="7">
        <v>29510</v>
      </c>
      <c r="J882" s="8">
        <f t="shared" si="13"/>
        <v>1.0900000000000001</v>
      </c>
      <c r="K882" s="132"/>
      <c r="L882" s="132"/>
    </row>
    <row r="883" spans="1:12" x14ac:dyDescent="0.25">
      <c r="A883" s="4">
        <v>879</v>
      </c>
      <c r="B883" s="82">
        <f>IF(C883&lt;&gt;C882,MAX(B$4:B882)+1,B882)</f>
        <v>797</v>
      </c>
      <c r="C883" s="48" t="s">
        <v>258</v>
      </c>
      <c r="D883" s="111">
        <v>2</v>
      </c>
      <c r="E883" s="14" t="s">
        <v>918</v>
      </c>
      <c r="F883" s="14" t="s">
        <v>770</v>
      </c>
      <c r="G883" s="6" t="s">
        <v>23</v>
      </c>
      <c r="H883" s="117">
        <v>131930</v>
      </c>
      <c r="I883" s="7">
        <v>135680</v>
      </c>
      <c r="J883" s="8">
        <f t="shared" si="13"/>
        <v>1.03</v>
      </c>
      <c r="K883" s="132"/>
      <c r="L883" s="132"/>
    </row>
    <row r="884" spans="1:12" x14ac:dyDescent="0.25">
      <c r="A884" s="4">
        <v>880</v>
      </c>
      <c r="B884" s="82">
        <f>IF(C884&lt;&gt;C883,MAX(B$4:B883)+1,B883)</f>
        <v>797</v>
      </c>
      <c r="C884" s="48" t="s">
        <v>258</v>
      </c>
      <c r="D884" s="111">
        <v>2</v>
      </c>
      <c r="E884" s="14" t="s">
        <v>918</v>
      </c>
      <c r="F884" s="14" t="s">
        <v>919</v>
      </c>
      <c r="G884" s="6" t="s">
        <v>23</v>
      </c>
      <c r="H884" s="117">
        <v>117240</v>
      </c>
      <c r="I884" s="7">
        <v>121560</v>
      </c>
      <c r="J884" s="8">
        <f t="shared" si="13"/>
        <v>1.04</v>
      </c>
      <c r="K884" s="132"/>
      <c r="L884" s="132"/>
    </row>
    <row r="885" spans="1:12" x14ac:dyDescent="0.25">
      <c r="A885" s="4">
        <v>881</v>
      </c>
      <c r="B885" s="82">
        <f>IF(C885&lt;&gt;C884,MAX(B$4:B884)+1,B884)</f>
        <v>798</v>
      </c>
      <c r="C885" s="16" t="s">
        <v>920</v>
      </c>
      <c r="D885" s="111">
        <v>1</v>
      </c>
      <c r="E885" s="14"/>
      <c r="F885" s="14"/>
      <c r="G885" s="6" t="s">
        <v>32</v>
      </c>
      <c r="H885" s="117">
        <v>85550</v>
      </c>
      <c r="I885" s="7">
        <v>95680</v>
      </c>
      <c r="J885" s="8">
        <f t="shared" si="13"/>
        <v>1.1200000000000001</v>
      </c>
      <c r="K885" s="132"/>
      <c r="L885" s="132"/>
    </row>
    <row r="886" spans="1:12" x14ac:dyDescent="0.25">
      <c r="A886" s="4">
        <v>882</v>
      </c>
      <c r="B886" s="82">
        <f>IF(C886&lt;&gt;C885,MAX(B$4:B885)+1,B885)</f>
        <v>799</v>
      </c>
      <c r="C886" s="16" t="s">
        <v>921</v>
      </c>
      <c r="D886" s="111">
        <v>1</v>
      </c>
      <c r="E886" s="14"/>
      <c r="F886" s="14"/>
      <c r="G886" s="6" t="s">
        <v>26</v>
      </c>
      <c r="H886" s="117">
        <v>23610</v>
      </c>
      <c r="I886" s="7">
        <v>29920</v>
      </c>
      <c r="J886" s="8">
        <f t="shared" si="13"/>
        <v>1.27</v>
      </c>
      <c r="K886" s="132"/>
      <c r="L886" s="132"/>
    </row>
    <row r="887" spans="1:12" x14ac:dyDescent="0.25">
      <c r="A887" s="4">
        <v>883</v>
      </c>
      <c r="B887" s="82">
        <f>IF(C887&lt;&gt;C886,MAX(B$4:B886)+1,B886)</f>
        <v>800</v>
      </c>
      <c r="C887" s="16" t="s">
        <v>922</v>
      </c>
      <c r="D887" s="111">
        <v>1</v>
      </c>
      <c r="E887" s="14"/>
      <c r="F887" s="14"/>
      <c r="G887" s="6" t="s">
        <v>26</v>
      </c>
      <c r="H887" s="117">
        <v>23900</v>
      </c>
      <c r="I887" s="7">
        <v>30380</v>
      </c>
      <c r="J887" s="8">
        <f t="shared" si="13"/>
        <v>1.27</v>
      </c>
      <c r="K887" s="132"/>
      <c r="L887" s="132"/>
    </row>
    <row r="888" spans="1:12" x14ac:dyDescent="0.25">
      <c r="A888" s="4">
        <v>884</v>
      </c>
      <c r="B888" s="82">
        <f>IF(C888&lt;&gt;C887,MAX(B$4:B887)+1,B887)</f>
        <v>801</v>
      </c>
      <c r="C888" s="16" t="s">
        <v>923</v>
      </c>
      <c r="D888" s="111">
        <v>1</v>
      </c>
      <c r="E888" s="14"/>
      <c r="F888" s="14"/>
      <c r="G888" s="6" t="s">
        <v>26</v>
      </c>
      <c r="H888" s="117">
        <v>23440</v>
      </c>
      <c r="I888" s="7">
        <v>29670</v>
      </c>
      <c r="J888" s="8">
        <f t="shared" si="13"/>
        <v>1.27</v>
      </c>
      <c r="K888" s="132"/>
      <c r="L888" s="132"/>
    </row>
    <row r="889" spans="1:12" x14ac:dyDescent="0.25">
      <c r="A889" s="4">
        <v>885</v>
      </c>
      <c r="B889" s="82">
        <f>IF(C889&lt;&gt;C888,MAX(B$4:B888)+1,B888)</f>
        <v>802</v>
      </c>
      <c r="C889" s="16" t="s">
        <v>924</v>
      </c>
      <c r="D889" s="111">
        <v>1</v>
      </c>
      <c r="E889" s="14"/>
      <c r="F889" s="14"/>
      <c r="G889" s="6" t="s">
        <v>26</v>
      </c>
      <c r="H889" s="117">
        <v>23440</v>
      </c>
      <c r="I889" s="7">
        <v>29670</v>
      </c>
      <c r="J889" s="8">
        <f t="shared" si="13"/>
        <v>1.27</v>
      </c>
      <c r="K889" s="132"/>
      <c r="L889" s="132"/>
    </row>
    <row r="890" spans="1:12" x14ac:dyDescent="0.25">
      <c r="A890" s="4">
        <v>886</v>
      </c>
      <c r="B890" s="82">
        <f>IF(C890&lt;&gt;C889,MAX(B$4:B889)+1,B889)</f>
        <v>803</v>
      </c>
      <c r="C890" s="16" t="s">
        <v>925</v>
      </c>
      <c r="D890" s="111">
        <v>1</v>
      </c>
      <c r="E890" s="14"/>
      <c r="F890" s="14"/>
      <c r="G890" s="6" t="s">
        <v>26</v>
      </c>
      <c r="H890" s="117">
        <v>23200</v>
      </c>
      <c r="I890" s="7">
        <v>29470</v>
      </c>
      <c r="J890" s="8">
        <f t="shared" si="13"/>
        <v>1.27</v>
      </c>
      <c r="K890" s="132"/>
      <c r="L890" s="132"/>
    </row>
    <row r="891" spans="1:12" x14ac:dyDescent="0.25">
      <c r="A891" s="4">
        <v>887</v>
      </c>
      <c r="B891" s="82">
        <f>IF(C891&lt;&gt;C890,MAX(B$4:B890)+1,B890)</f>
        <v>804</v>
      </c>
      <c r="C891" s="16" t="s">
        <v>926</v>
      </c>
      <c r="D891" s="111">
        <v>1</v>
      </c>
      <c r="E891" s="14"/>
      <c r="F891" s="14"/>
      <c r="G891" s="6" t="s">
        <v>26</v>
      </c>
      <c r="H891" s="117">
        <v>23610</v>
      </c>
      <c r="I891" s="7">
        <v>29920</v>
      </c>
      <c r="J891" s="8">
        <f t="shared" si="13"/>
        <v>1.27</v>
      </c>
      <c r="K891" s="132"/>
      <c r="L891" s="132"/>
    </row>
    <row r="892" spans="1:12" x14ac:dyDescent="0.25">
      <c r="A892" s="4">
        <v>888</v>
      </c>
      <c r="B892" s="82">
        <f>IF(C892&lt;&gt;C891,MAX(B$4:B891)+1,B891)</f>
        <v>805</v>
      </c>
      <c r="C892" s="16" t="s">
        <v>927</v>
      </c>
      <c r="D892" s="111">
        <v>1</v>
      </c>
      <c r="E892" s="14"/>
      <c r="F892" s="14"/>
      <c r="G892" s="6" t="s">
        <v>26</v>
      </c>
      <c r="H892" s="117">
        <v>23610</v>
      </c>
      <c r="I892" s="7">
        <v>29920</v>
      </c>
      <c r="J892" s="8">
        <f t="shared" si="13"/>
        <v>1.27</v>
      </c>
      <c r="K892" s="132"/>
      <c r="L892" s="132"/>
    </row>
    <row r="893" spans="1:12" x14ac:dyDescent="0.25">
      <c r="A893" s="4">
        <v>889</v>
      </c>
      <c r="B893" s="82">
        <f>IF(C893&lt;&gt;C892,MAX(B$4:B892)+1,B892)</f>
        <v>806</v>
      </c>
      <c r="C893" s="16" t="s">
        <v>928</v>
      </c>
      <c r="D893" s="111">
        <v>1</v>
      </c>
      <c r="E893" s="14"/>
      <c r="F893" s="14"/>
      <c r="G893" s="6" t="s">
        <v>26</v>
      </c>
      <c r="H893" s="117">
        <v>23610</v>
      </c>
      <c r="I893" s="7">
        <v>29920</v>
      </c>
      <c r="J893" s="8">
        <f t="shared" si="13"/>
        <v>1.27</v>
      </c>
      <c r="K893" s="132"/>
      <c r="L893" s="132"/>
    </row>
    <row r="894" spans="1:12" x14ac:dyDescent="0.25">
      <c r="A894" s="4">
        <v>890</v>
      </c>
      <c r="B894" s="82">
        <f>IF(C894&lt;&gt;C893,MAX(B$4:B893)+1,B893)</f>
        <v>807</v>
      </c>
      <c r="C894" s="16" t="s">
        <v>929</v>
      </c>
      <c r="D894" s="111">
        <v>1</v>
      </c>
      <c r="E894" s="14"/>
      <c r="F894" s="14"/>
      <c r="G894" s="6" t="s">
        <v>26</v>
      </c>
      <c r="H894" s="117">
        <v>23440</v>
      </c>
      <c r="I894" s="7">
        <v>29670</v>
      </c>
      <c r="J894" s="8">
        <f t="shared" si="13"/>
        <v>1.27</v>
      </c>
      <c r="K894" s="132"/>
      <c r="L894" s="132"/>
    </row>
    <row r="895" spans="1:12" x14ac:dyDescent="0.25">
      <c r="A895" s="4">
        <v>891</v>
      </c>
      <c r="B895" s="82">
        <f>IF(C895&lt;&gt;C894,MAX(B$4:B894)+1,B894)</f>
        <v>808</v>
      </c>
      <c r="C895" s="16" t="s">
        <v>930</v>
      </c>
      <c r="D895" s="111">
        <v>1</v>
      </c>
      <c r="E895" s="14"/>
      <c r="F895" s="14"/>
      <c r="G895" s="6" t="s">
        <v>26</v>
      </c>
      <c r="H895" s="117">
        <v>23610</v>
      </c>
      <c r="I895" s="7">
        <v>29920</v>
      </c>
      <c r="J895" s="8">
        <f t="shared" si="13"/>
        <v>1.27</v>
      </c>
      <c r="K895" s="132"/>
      <c r="L895" s="132"/>
    </row>
    <row r="896" spans="1:12" x14ac:dyDescent="0.25">
      <c r="A896" s="4">
        <v>892</v>
      </c>
      <c r="B896" s="82">
        <f>IF(C896&lt;&gt;C895,MAX(B$4:B895)+1,B895)</f>
        <v>809</v>
      </c>
      <c r="C896" s="16" t="s">
        <v>931</v>
      </c>
      <c r="D896" s="111">
        <v>1</v>
      </c>
      <c r="E896" s="14"/>
      <c r="F896" s="14"/>
      <c r="G896" s="6" t="s">
        <v>26</v>
      </c>
      <c r="H896" s="117">
        <v>23440</v>
      </c>
      <c r="I896" s="7">
        <v>29670</v>
      </c>
      <c r="J896" s="8">
        <f t="shared" si="13"/>
        <v>1.27</v>
      </c>
      <c r="K896" s="132"/>
      <c r="L896" s="132"/>
    </row>
    <row r="897" spans="1:12" x14ac:dyDescent="0.25">
      <c r="A897" s="4">
        <v>893</v>
      </c>
      <c r="B897" s="82">
        <f>IF(C897&lt;&gt;C896,MAX(B$4:B896)+1,B896)</f>
        <v>810</v>
      </c>
      <c r="C897" s="16" t="s">
        <v>932</v>
      </c>
      <c r="D897" s="111">
        <v>1</v>
      </c>
      <c r="E897" s="14"/>
      <c r="F897" s="14"/>
      <c r="G897" s="6" t="s">
        <v>26</v>
      </c>
      <c r="H897" s="117">
        <v>23510</v>
      </c>
      <c r="I897" s="7">
        <v>29920</v>
      </c>
      <c r="J897" s="8">
        <f t="shared" si="13"/>
        <v>1.27</v>
      </c>
      <c r="K897" s="132"/>
      <c r="L897" s="132"/>
    </row>
    <row r="898" spans="1:12" x14ac:dyDescent="0.25">
      <c r="A898" s="4">
        <v>894</v>
      </c>
      <c r="B898" s="82">
        <f>IF(C898&lt;&gt;C897,MAX(B$4:B897)+1,B897)</f>
        <v>811</v>
      </c>
      <c r="C898" s="16" t="s">
        <v>933</v>
      </c>
      <c r="D898" s="111">
        <v>1</v>
      </c>
      <c r="E898" s="14"/>
      <c r="F898" s="14"/>
      <c r="G898" s="6" t="s">
        <v>26</v>
      </c>
      <c r="H898" s="117">
        <v>23610</v>
      </c>
      <c r="I898" s="7">
        <v>29920</v>
      </c>
      <c r="J898" s="8">
        <f t="shared" si="13"/>
        <v>1.27</v>
      </c>
      <c r="K898" s="132"/>
      <c r="L898" s="132"/>
    </row>
    <row r="899" spans="1:12" ht="49.5" x14ac:dyDescent="0.25">
      <c r="A899" s="4">
        <v>895</v>
      </c>
      <c r="B899" s="82">
        <f>IF(C899&lt;&gt;C898,MAX(B$4:B898)+1,B898)</f>
        <v>812</v>
      </c>
      <c r="C899" s="48" t="s">
        <v>934</v>
      </c>
      <c r="D899" s="111">
        <v>2</v>
      </c>
      <c r="E899" s="14" t="s">
        <v>207</v>
      </c>
      <c r="F899" s="14" t="s">
        <v>935</v>
      </c>
      <c r="G899" s="6" t="s">
        <v>210</v>
      </c>
      <c r="H899" s="117">
        <v>14660</v>
      </c>
      <c r="I899" s="7">
        <v>18210</v>
      </c>
      <c r="J899" s="8">
        <f t="shared" si="13"/>
        <v>1.24</v>
      </c>
      <c r="K899" s="132"/>
      <c r="L899" s="132"/>
    </row>
    <row r="900" spans="1:12" ht="49.5" x14ac:dyDescent="0.25">
      <c r="A900" s="4">
        <v>896</v>
      </c>
      <c r="B900" s="82">
        <f>IF(C900&lt;&gt;C899,MAX(B$4:B899)+1,B899)</f>
        <v>812</v>
      </c>
      <c r="C900" s="48" t="s">
        <v>934</v>
      </c>
      <c r="D900" s="111">
        <v>2</v>
      </c>
      <c r="E900" s="14" t="s">
        <v>935</v>
      </c>
      <c r="F900" s="14" t="s">
        <v>165</v>
      </c>
      <c r="G900" s="6" t="s">
        <v>210</v>
      </c>
      <c r="H900" s="117">
        <v>12100</v>
      </c>
      <c r="I900" s="7">
        <v>15780</v>
      </c>
      <c r="J900" s="8">
        <f t="shared" si="13"/>
        <v>1.3</v>
      </c>
      <c r="K900" s="132"/>
      <c r="L900" s="132"/>
    </row>
    <row r="901" spans="1:12" x14ac:dyDescent="0.25">
      <c r="A901" s="4">
        <v>897</v>
      </c>
      <c r="B901" s="82">
        <f>IF(C901&lt;&gt;C900,MAX(B$4:B900)+1,B900)</f>
        <v>813</v>
      </c>
      <c r="C901" s="16" t="s">
        <v>936</v>
      </c>
      <c r="D901" s="111">
        <v>1</v>
      </c>
      <c r="E901" s="14"/>
      <c r="F901" s="14"/>
      <c r="G901" s="6" t="s">
        <v>32</v>
      </c>
      <c r="H901" s="117">
        <v>74170</v>
      </c>
      <c r="I901" s="7">
        <v>83770</v>
      </c>
      <c r="J901" s="8">
        <f t="shared" si="13"/>
        <v>1.1299999999999999</v>
      </c>
      <c r="K901" s="132"/>
      <c r="L901" s="132"/>
    </row>
    <row r="902" spans="1:12" x14ac:dyDescent="0.25">
      <c r="A902" s="4">
        <v>898</v>
      </c>
      <c r="B902" s="82">
        <f>IF(C902&lt;&gt;C901,MAX(B$4:B901)+1,B901)</f>
        <v>814</v>
      </c>
      <c r="C902" s="16" t="s">
        <v>937</v>
      </c>
      <c r="D902" s="111">
        <v>1</v>
      </c>
      <c r="E902" s="14"/>
      <c r="F902" s="14"/>
      <c r="G902" s="6" t="s">
        <v>49</v>
      </c>
      <c r="H902" s="117">
        <v>19520</v>
      </c>
      <c r="I902" s="7">
        <v>24050</v>
      </c>
      <c r="J902" s="8">
        <f t="shared" ref="J902:J965" si="14">ROUND(I902/H902,2)</f>
        <v>1.23</v>
      </c>
      <c r="K902" s="132"/>
      <c r="L902" s="132"/>
    </row>
    <row r="903" spans="1:12" x14ac:dyDescent="0.25">
      <c r="A903" s="4">
        <v>899</v>
      </c>
      <c r="B903" s="82">
        <f>IF(C903&lt;&gt;C902,MAX(B$4:B902)+1,B902)</f>
        <v>815</v>
      </c>
      <c r="C903" s="16" t="s">
        <v>938</v>
      </c>
      <c r="D903" s="111">
        <v>1</v>
      </c>
      <c r="E903" s="14"/>
      <c r="F903" s="14"/>
      <c r="G903" s="6" t="s">
        <v>202</v>
      </c>
      <c r="H903" s="117">
        <v>17780</v>
      </c>
      <c r="I903" s="7">
        <v>21880</v>
      </c>
      <c r="J903" s="8">
        <f t="shared" si="14"/>
        <v>1.23</v>
      </c>
      <c r="K903" s="132"/>
      <c r="L903" s="132"/>
    </row>
    <row r="904" spans="1:12" x14ac:dyDescent="0.25">
      <c r="A904" s="4">
        <v>900</v>
      </c>
      <c r="B904" s="82">
        <f>IF(C904&lt;&gt;C903,MAX(B$4:B903)+1,B903)</f>
        <v>816</v>
      </c>
      <c r="C904" s="16" t="s">
        <v>939</v>
      </c>
      <c r="D904" s="111">
        <v>1</v>
      </c>
      <c r="E904" s="14"/>
      <c r="F904" s="14"/>
      <c r="G904" s="6" t="s">
        <v>202</v>
      </c>
      <c r="H904" s="117">
        <v>13690</v>
      </c>
      <c r="I904" s="7">
        <v>16800</v>
      </c>
      <c r="J904" s="8">
        <f t="shared" si="14"/>
        <v>1.23</v>
      </c>
      <c r="K904" s="132"/>
      <c r="L904" s="132"/>
    </row>
    <row r="905" spans="1:12" x14ac:dyDescent="0.25">
      <c r="A905" s="4">
        <v>901</v>
      </c>
      <c r="B905" s="82">
        <f>IF(C905&lt;&gt;C904,MAX(B$4:B904)+1,B904)</f>
        <v>817</v>
      </c>
      <c r="C905" s="16" t="s">
        <v>940</v>
      </c>
      <c r="D905" s="111">
        <v>1</v>
      </c>
      <c r="E905" s="14"/>
      <c r="F905" s="14"/>
      <c r="G905" s="6" t="s">
        <v>202</v>
      </c>
      <c r="H905" s="117">
        <v>13690</v>
      </c>
      <c r="I905" s="7">
        <v>16800</v>
      </c>
      <c r="J905" s="8">
        <f t="shared" si="14"/>
        <v>1.23</v>
      </c>
      <c r="K905" s="132"/>
      <c r="L905" s="132"/>
    </row>
    <row r="906" spans="1:12" x14ac:dyDescent="0.25">
      <c r="A906" s="4">
        <v>902</v>
      </c>
      <c r="B906" s="82">
        <f>IF(C906&lt;&gt;C905,MAX(B$4:B905)+1,B905)</f>
        <v>818</v>
      </c>
      <c r="C906" s="16" t="s">
        <v>941</v>
      </c>
      <c r="D906" s="111">
        <v>1</v>
      </c>
      <c r="E906" s="14"/>
      <c r="F906" s="14"/>
      <c r="G906" s="6" t="s">
        <v>202</v>
      </c>
      <c r="H906" s="117">
        <v>26460</v>
      </c>
      <c r="I906" s="7">
        <v>28650</v>
      </c>
      <c r="J906" s="8">
        <f t="shared" si="14"/>
        <v>1.08</v>
      </c>
      <c r="K906" s="132"/>
      <c r="L906" s="132"/>
    </row>
    <row r="907" spans="1:12" x14ac:dyDescent="0.25">
      <c r="A907" s="4">
        <v>903</v>
      </c>
      <c r="B907" s="82">
        <f>IF(C907&lt;&gt;C906,MAX(B$4:B906)+1,B906)</f>
        <v>819</v>
      </c>
      <c r="C907" s="16" t="s">
        <v>942</v>
      </c>
      <c r="D907" s="111">
        <v>1</v>
      </c>
      <c r="E907" s="14"/>
      <c r="F907" s="14"/>
      <c r="G907" s="6" t="s">
        <v>202</v>
      </c>
      <c r="H907" s="117">
        <v>7940</v>
      </c>
      <c r="I907" s="7">
        <v>9150</v>
      </c>
      <c r="J907" s="8">
        <f t="shared" si="14"/>
        <v>1.1499999999999999</v>
      </c>
      <c r="K907" s="132"/>
      <c r="L907" s="132"/>
    </row>
    <row r="908" spans="1:12" x14ac:dyDescent="0.25">
      <c r="A908" s="4">
        <v>904</v>
      </c>
      <c r="B908" s="82">
        <f>IF(C908&lt;&gt;C907,MAX(B$4:B907)+1,B907)</f>
        <v>820</v>
      </c>
      <c r="C908" s="16" t="s">
        <v>943</v>
      </c>
      <c r="D908" s="111">
        <v>1</v>
      </c>
      <c r="E908" s="14"/>
      <c r="F908" s="14"/>
      <c r="G908" s="6" t="s">
        <v>26</v>
      </c>
      <c r="H908" s="117">
        <v>16210</v>
      </c>
      <c r="I908" s="7">
        <v>22190</v>
      </c>
      <c r="J908" s="8">
        <f t="shared" si="14"/>
        <v>1.37</v>
      </c>
      <c r="K908" s="132"/>
      <c r="L908" s="132"/>
    </row>
    <row r="909" spans="1:12" x14ac:dyDescent="0.25">
      <c r="A909" s="4">
        <v>905</v>
      </c>
      <c r="B909" s="82">
        <f>IF(C909&lt;&gt;C908,MAX(B$4:B908)+1,B908)</f>
        <v>821</v>
      </c>
      <c r="C909" s="16" t="s">
        <v>944</v>
      </c>
      <c r="D909" s="111">
        <v>1</v>
      </c>
      <c r="E909" s="14"/>
      <c r="F909" s="14"/>
      <c r="G909" s="6" t="s">
        <v>93</v>
      </c>
      <c r="H909" s="117">
        <v>22130</v>
      </c>
      <c r="I909" s="7">
        <v>26240</v>
      </c>
      <c r="J909" s="8">
        <f t="shared" si="14"/>
        <v>1.19</v>
      </c>
      <c r="K909" s="132"/>
      <c r="L909" s="132"/>
    </row>
    <row r="910" spans="1:12" x14ac:dyDescent="0.25">
      <c r="A910" s="4">
        <v>906</v>
      </c>
      <c r="B910" s="82">
        <f>IF(C910&lt;&gt;C909,MAX(B$4:B909)+1,B909)</f>
        <v>822</v>
      </c>
      <c r="C910" s="16" t="s">
        <v>945</v>
      </c>
      <c r="D910" s="111">
        <v>1</v>
      </c>
      <c r="E910" s="14"/>
      <c r="F910" s="14"/>
      <c r="G910" s="6" t="s">
        <v>481</v>
      </c>
      <c r="H910" s="117">
        <v>22130</v>
      </c>
      <c r="I910" s="7">
        <v>25920</v>
      </c>
      <c r="J910" s="8">
        <f t="shared" si="14"/>
        <v>1.17</v>
      </c>
      <c r="K910" s="132"/>
      <c r="L910" s="132"/>
    </row>
    <row r="911" spans="1:12" x14ac:dyDescent="0.25">
      <c r="A911" s="4">
        <v>907</v>
      </c>
      <c r="B911" s="82">
        <f>IF(C911&lt;&gt;C910,MAX(B$4:B910)+1,B910)</f>
        <v>823</v>
      </c>
      <c r="C911" s="16" t="s">
        <v>946</v>
      </c>
      <c r="D911" s="111">
        <v>1</v>
      </c>
      <c r="E911" s="14"/>
      <c r="F911" s="14"/>
      <c r="G911" s="6" t="s">
        <v>202</v>
      </c>
      <c r="H911" s="117">
        <v>22130</v>
      </c>
      <c r="I911" s="7">
        <v>25920</v>
      </c>
      <c r="J911" s="8">
        <f t="shared" si="14"/>
        <v>1.17</v>
      </c>
      <c r="K911" s="132"/>
      <c r="L911" s="132"/>
    </row>
    <row r="912" spans="1:12" x14ac:dyDescent="0.25">
      <c r="A912" s="4">
        <v>908</v>
      </c>
      <c r="B912" s="82">
        <f>IF(C912&lt;&gt;C911,MAX(B$4:B911)+1,B911)</f>
        <v>824</v>
      </c>
      <c r="C912" s="16" t="s">
        <v>947</v>
      </c>
      <c r="D912" s="111">
        <v>1</v>
      </c>
      <c r="E912" s="14"/>
      <c r="F912" s="14"/>
      <c r="G912" s="6" t="s">
        <v>26</v>
      </c>
      <c r="H912" s="117">
        <v>12900</v>
      </c>
      <c r="I912" s="7">
        <v>18210</v>
      </c>
      <c r="J912" s="8">
        <f t="shared" si="14"/>
        <v>1.41</v>
      </c>
      <c r="K912" s="132"/>
      <c r="L912" s="132"/>
    </row>
    <row r="913" spans="1:12" x14ac:dyDescent="0.25">
      <c r="A913" s="4">
        <v>909</v>
      </c>
      <c r="B913" s="82">
        <f>IF(C913&lt;&gt;C912,MAX(B$4:B912)+1,B912)</f>
        <v>825</v>
      </c>
      <c r="C913" s="16" t="s">
        <v>948</v>
      </c>
      <c r="D913" s="111">
        <v>1</v>
      </c>
      <c r="E913" s="14"/>
      <c r="F913" s="14"/>
      <c r="G913" s="6" t="s">
        <v>26</v>
      </c>
      <c r="H913" s="117">
        <v>12900</v>
      </c>
      <c r="I913" s="7">
        <v>18210</v>
      </c>
      <c r="J913" s="8">
        <f t="shared" si="14"/>
        <v>1.41</v>
      </c>
      <c r="K913" s="132"/>
      <c r="L913" s="132"/>
    </row>
    <row r="914" spans="1:12" x14ac:dyDescent="0.25">
      <c r="A914" s="4">
        <v>910</v>
      </c>
      <c r="B914" s="82">
        <f>IF(C914&lt;&gt;C913,MAX(B$4:B913)+1,B913)</f>
        <v>826</v>
      </c>
      <c r="C914" s="16" t="s">
        <v>949</v>
      </c>
      <c r="D914" s="111">
        <v>1</v>
      </c>
      <c r="E914" s="14"/>
      <c r="F914" s="14"/>
      <c r="G914" s="6" t="s">
        <v>26</v>
      </c>
      <c r="H914" s="117">
        <v>12900</v>
      </c>
      <c r="I914" s="7">
        <v>18210</v>
      </c>
      <c r="J914" s="8">
        <f t="shared" si="14"/>
        <v>1.41</v>
      </c>
      <c r="K914" s="132"/>
      <c r="L914" s="132"/>
    </row>
    <row r="915" spans="1:12" x14ac:dyDescent="0.25">
      <c r="A915" s="4">
        <v>911</v>
      </c>
      <c r="B915" s="82">
        <f>IF(C915&lt;&gt;C914,MAX(B$4:B914)+1,B914)</f>
        <v>827</v>
      </c>
      <c r="C915" s="16" t="s">
        <v>950</v>
      </c>
      <c r="D915" s="111">
        <v>1</v>
      </c>
      <c r="E915" s="14"/>
      <c r="F915" s="14"/>
      <c r="G915" s="6" t="s">
        <v>26</v>
      </c>
      <c r="H915" s="117">
        <v>13550</v>
      </c>
      <c r="I915" s="7">
        <v>19070</v>
      </c>
      <c r="J915" s="8">
        <f t="shared" si="14"/>
        <v>1.41</v>
      </c>
      <c r="K915" s="132"/>
      <c r="L915" s="132"/>
    </row>
    <row r="916" spans="1:12" x14ac:dyDescent="0.25">
      <c r="A916" s="4">
        <v>912</v>
      </c>
      <c r="B916" s="82">
        <f>IF(C916&lt;&gt;C915,MAX(B$4:B915)+1,B915)</f>
        <v>828</v>
      </c>
      <c r="C916" s="16" t="s">
        <v>951</v>
      </c>
      <c r="D916" s="111">
        <v>1</v>
      </c>
      <c r="E916" s="14"/>
      <c r="F916" s="14"/>
      <c r="G916" s="6" t="s">
        <v>26</v>
      </c>
      <c r="H916" s="117">
        <v>12900</v>
      </c>
      <c r="I916" s="7">
        <v>18210</v>
      </c>
      <c r="J916" s="8">
        <f t="shared" si="14"/>
        <v>1.41</v>
      </c>
      <c r="K916" s="132"/>
      <c r="L916" s="132"/>
    </row>
    <row r="917" spans="1:12" x14ac:dyDescent="0.25">
      <c r="A917" s="4">
        <v>913</v>
      </c>
      <c r="B917" s="82">
        <f>IF(C917&lt;&gt;C916,MAX(B$4:B916)+1,B916)</f>
        <v>829</v>
      </c>
      <c r="C917" s="16" t="s">
        <v>952</v>
      </c>
      <c r="D917" s="111">
        <v>1</v>
      </c>
      <c r="E917" s="14"/>
      <c r="F917" s="14"/>
      <c r="G917" s="6" t="s">
        <v>26</v>
      </c>
      <c r="H917" s="117">
        <v>12900</v>
      </c>
      <c r="I917" s="7">
        <v>18210</v>
      </c>
      <c r="J917" s="8">
        <f t="shared" si="14"/>
        <v>1.41</v>
      </c>
      <c r="K917" s="132"/>
      <c r="L917" s="132"/>
    </row>
    <row r="918" spans="1:12" x14ac:dyDescent="0.25">
      <c r="A918" s="4">
        <v>914</v>
      </c>
      <c r="B918" s="82">
        <f>IF(C918&lt;&gt;C917,MAX(B$4:B917)+1,B917)</f>
        <v>830</v>
      </c>
      <c r="C918" s="16" t="s">
        <v>953</v>
      </c>
      <c r="D918" s="111">
        <v>1</v>
      </c>
      <c r="E918" s="14"/>
      <c r="F918" s="14"/>
      <c r="G918" s="6" t="s">
        <v>26</v>
      </c>
      <c r="H918" s="117">
        <v>12900</v>
      </c>
      <c r="I918" s="7">
        <v>18210</v>
      </c>
      <c r="J918" s="8">
        <f t="shared" si="14"/>
        <v>1.41</v>
      </c>
      <c r="K918" s="132"/>
      <c r="L918" s="132"/>
    </row>
    <row r="919" spans="1:12" x14ac:dyDescent="0.25">
      <c r="A919" s="4">
        <v>915</v>
      </c>
      <c r="B919" s="82">
        <f>IF(C919&lt;&gt;C918,MAX(B$4:B918)+1,B918)</f>
        <v>831</v>
      </c>
      <c r="C919" s="16" t="s">
        <v>954</v>
      </c>
      <c r="D919" s="111">
        <v>1</v>
      </c>
      <c r="E919" s="14"/>
      <c r="F919" s="14"/>
      <c r="G919" s="6" t="s">
        <v>26</v>
      </c>
      <c r="H919" s="117">
        <v>12900</v>
      </c>
      <c r="I919" s="7">
        <v>18210</v>
      </c>
      <c r="J919" s="8">
        <f t="shared" si="14"/>
        <v>1.41</v>
      </c>
      <c r="K919" s="132"/>
      <c r="L919" s="132"/>
    </row>
    <row r="920" spans="1:12" x14ac:dyDescent="0.25">
      <c r="A920" s="4">
        <v>916</v>
      </c>
      <c r="B920" s="82">
        <f>IF(C920&lt;&gt;C919,MAX(B$4:B919)+1,B919)</f>
        <v>832</v>
      </c>
      <c r="C920" s="16" t="s">
        <v>955</v>
      </c>
      <c r="D920" s="111">
        <v>1</v>
      </c>
      <c r="E920" s="14"/>
      <c r="F920" s="14"/>
      <c r="G920" s="6" t="s">
        <v>49</v>
      </c>
      <c r="H920" s="117">
        <v>11790</v>
      </c>
      <c r="I920" s="7">
        <v>14720</v>
      </c>
      <c r="J920" s="8">
        <f t="shared" si="14"/>
        <v>1.25</v>
      </c>
      <c r="K920" s="132"/>
      <c r="L920" s="132"/>
    </row>
    <row r="921" spans="1:12" x14ac:dyDescent="0.25">
      <c r="A921" s="4">
        <v>917</v>
      </c>
      <c r="B921" s="82">
        <f>IF(C921&lt;&gt;C920,MAX(B$4:B920)+1,B920)</f>
        <v>833</v>
      </c>
      <c r="C921" s="16" t="s">
        <v>956</v>
      </c>
      <c r="D921" s="111">
        <v>1</v>
      </c>
      <c r="E921" s="14"/>
      <c r="F921" s="14"/>
      <c r="G921" s="6" t="s">
        <v>49</v>
      </c>
      <c r="H921" s="117">
        <v>11790</v>
      </c>
      <c r="I921" s="7">
        <v>14720</v>
      </c>
      <c r="J921" s="8">
        <f t="shared" si="14"/>
        <v>1.25</v>
      </c>
      <c r="K921" s="132"/>
      <c r="L921" s="132"/>
    </row>
    <row r="922" spans="1:12" x14ac:dyDescent="0.25">
      <c r="A922" s="4">
        <v>918</v>
      </c>
      <c r="B922" s="82">
        <f>IF(C922&lt;&gt;C921,MAX(B$4:B921)+1,B921)</f>
        <v>834</v>
      </c>
      <c r="C922" s="16" t="s">
        <v>957</v>
      </c>
      <c r="D922" s="111">
        <v>1</v>
      </c>
      <c r="E922" s="14"/>
      <c r="F922" s="14"/>
      <c r="G922" s="6" t="s">
        <v>49</v>
      </c>
      <c r="H922" s="117">
        <v>13050</v>
      </c>
      <c r="I922" s="7">
        <v>16300</v>
      </c>
      <c r="J922" s="8">
        <f t="shared" si="14"/>
        <v>1.25</v>
      </c>
      <c r="K922" s="132"/>
      <c r="L922" s="132"/>
    </row>
    <row r="923" spans="1:12" x14ac:dyDescent="0.25">
      <c r="A923" s="4">
        <v>919</v>
      </c>
      <c r="B923" s="82">
        <f>IF(C923&lt;&gt;C922,MAX(B$4:B922)+1,B922)</f>
        <v>835</v>
      </c>
      <c r="C923" s="16" t="s">
        <v>958</v>
      </c>
      <c r="D923" s="111">
        <v>1</v>
      </c>
      <c r="E923" s="14"/>
      <c r="F923" s="14"/>
      <c r="G923" s="6" t="s">
        <v>49</v>
      </c>
      <c r="H923" s="117">
        <v>11790</v>
      </c>
      <c r="I923" s="7">
        <v>14650</v>
      </c>
      <c r="J923" s="8">
        <f t="shared" si="14"/>
        <v>1.24</v>
      </c>
      <c r="K923" s="132"/>
      <c r="L923" s="132"/>
    </row>
    <row r="924" spans="1:12" x14ac:dyDescent="0.25">
      <c r="A924" s="4">
        <v>920</v>
      </c>
      <c r="B924" s="82">
        <f>IF(C924&lt;&gt;C923,MAX(B$4:B923)+1,B923)</f>
        <v>836</v>
      </c>
      <c r="C924" s="16" t="s">
        <v>959</v>
      </c>
      <c r="D924" s="111">
        <v>1</v>
      </c>
      <c r="E924" s="14"/>
      <c r="F924" s="14"/>
      <c r="G924" s="6" t="s">
        <v>49</v>
      </c>
      <c r="H924" s="117">
        <v>12350</v>
      </c>
      <c r="I924" s="7">
        <v>15380</v>
      </c>
      <c r="J924" s="8">
        <f t="shared" si="14"/>
        <v>1.25</v>
      </c>
      <c r="K924" s="132"/>
      <c r="L924" s="132"/>
    </row>
    <row r="925" spans="1:12" x14ac:dyDescent="0.25">
      <c r="A925" s="4">
        <v>921</v>
      </c>
      <c r="B925" s="82">
        <f>IF(C925&lt;&gt;C924,MAX(B$4:B924)+1,B924)</f>
        <v>837</v>
      </c>
      <c r="C925" s="16" t="s">
        <v>960</v>
      </c>
      <c r="D925" s="111">
        <v>1</v>
      </c>
      <c r="E925" s="14"/>
      <c r="F925" s="14"/>
      <c r="G925" s="6" t="s">
        <v>49</v>
      </c>
      <c r="H925" s="117">
        <v>14520</v>
      </c>
      <c r="I925" s="7">
        <v>18140</v>
      </c>
      <c r="J925" s="8">
        <f t="shared" si="14"/>
        <v>1.25</v>
      </c>
      <c r="K925" s="132"/>
      <c r="L925" s="132"/>
    </row>
    <row r="926" spans="1:12" x14ac:dyDescent="0.25">
      <c r="A926" s="4">
        <v>922</v>
      </c>
      <c r="B926" s="82">
        <f>IF(C926&lt;&gt;C925,MAX(B$4:B925)+1,B925)</f>
        <v>838</v>
      </c>
      <c r="C926" s="16" t="s">
        <v>961</v>
      </c>
      <c r="D926" s="111">
        <v>1</v>
      </c>
      <c r="E926" s="14"/>
      <c r="F926" s="14"/>
      <c r="G926" s="6" t="s">
        <v>49</v>
      </c>
      <c r="H926" s="117">
        <v>14520</v>
      </c>
      <c r="I926" s="7">
        <v>18140</v>
      </c>
      <c r="J926" s="8">
        <f t="shared" si="14"/>
        <v>1.25</v>
      </c>
      <c r="K926" s="132"/>
      <c r="L926" s="132"/>
    </row>
    <row r="927" spans="1:12" x14ac:dyDescent="0.25">
      <c r="A927" s="4">
        <v>923</v>
      </c>
      <c r="B927" s="82">
        <f>IF(C927&lt;&gt;C926,MAX(B$4:B926)+1,B926)</f>
        <v>839</v>
      </c>
      <c r="C927" s="16" t="s">
        <v>962</v>
      </c>
      <c r="D927" s="111">
        <v>1</v>
      </c>
      <c r="E927" s="14"/>
      <c r="F927" s="14"/>
      <c r="G927" s="6" t="s">
        <v>49</v>
      </c>
      <c r="H927" s="117">
        <v>14520</v>
      </c>
      <c r="I927" s="7">
        <v>18140</v>
      </c>
      <c r="J927" s="8">
        <f t="shared" si="14"/>
        <v>1.25</v>
      </c>
      <c r="K927" s="132"/>
      <c r="L927" s="132"/>
    </row>
    <row r="928" spans="1:12" x14ac:dyDescent="0.25">
      <c r="A928" s="4">
        <v>924</v>
      </c>
      <c r="B928" s="82">
        <f>IF(C928&lt;&gt;C927,MAX(B$4:B927)+1,B927)</f>
        <v>840</v>
      </c>
      <c r="C928" s="16" t="s">
        <v>963</v>
      </c>
      <c r="D928" s="111">
        <v>1</v>
      </c>
      <c r="E928" s="14"/>
      <c r="F928" s="14"/>
      <c r="G928" s="6" t="s">
        <v>49</v>
      </c>
      <c r="H928" s="117">
        <v>26320</v>
      </c>
      <c r="I928" s="7">
        <v>30040</v>
      </c>
      <c r="J928" s="8">
        <f t="shared" si="14"/>
        <v>1.1399999999999999</v>
      </c>
      <c r="K928" s="132"/>
      <c r="L928" s="132"/>
    </row>
    <row r="929" spans="1:12" x14ac:dyDescent="0.25">
      <c r="A929" s="4">
        <v>925</v>
      </c>
      <c r="B929" s="82">
        <f>IF(C929&lt;&gt;C928,MAX(B$4:B928)+1,B928)</f>
        <v>841</v>
      </c>
      <c r="C929" s="16" t="s">
        <v>964</v>
      </c>
      <c r="D929" s="111">
        <v>1</v>
      </c>
      <c r="E929" s="14"/>
      <c r="F929" s="14"/>
      <c r="G929" s="6" t="s">
        <v>23</v>
      </c>
      <c r="H929" s="117">
        <v>40260</v>
      </c>
      <c r="I929" s="7">
        <v>42100</v>
      </c>
      <c r="J929" s="8">
        <f t="shared" si="14"/>
        <v>1.05</v>
      </c>
      <c r="K929" s="132"/>
      <c r="L929" s="132"/>
    </row>
    <row r="930" spans="1:12" x14ac:dyDescent="0.25">
      <c r="A930" s="4">
        <v>926</v>
      </c>
      <c r="B930" s="82">
        <f>IF(C930&lt;&gt;C929,MAX(B$4:B929)+1,B929)</f>
        <v>842</v>
      </c>
      <c r="C930" s="16" t="s">
        <v>965</v>
      </c>
      <c r="D930" s="111">
        <v>1</v>
      </c>
      <c r="E930" s="14"/>
      <c r="F930" s="14"/>
      <c r="G930" s="6" t="s">
        <v>23</v>
      </c>
      <c r="H930" s="117">
        <v>42970</v>
      </c>
      <c r="I930" s="7">
        <v>44930</v>
      </c>
      <c r="J930" s="8">
        <f t="shared" si="14"/>
        <v>1.05</v>
      </c>
      <c r="K930" s="132"/>
      <c r="L930" s="132"/>
    </row>
    <row r="931" spans="1:12" x14ac:dyDescent="0.25">
      <c r="A931" s="4">
        <v>927</v>
      </c>
      <c r="B931" s="82">
        <f>IF(C931&lt;&gt;C930,MAX(B$4:B930)+1,B930)</f>
        <v>843</v>
      </c>
      <c r="C931" s="16" t="s">
        <v>966</v>
      </c>
      <c r="D931" s="111">
        <v>1</v>
      </c>
      <c r="E931" s="14"/>
      <c r="F931" s="14"/>
      <c r="G931" s="6" t="s">
        <v>23</v>
      </c>
      <c r="H931" s="117">
        <v>45190</v>
      </c>
      <c r="I931" s="7">
        <v>47380</v>
      </c>
      <c r="J931" s="8">
        <f t="shared" si="14"/>
        <v>1.05</v>
      </c>
      <c r="K931" s="132"/>
      <c r="L931" s="132"/>
    </row>
    <row r="932" spans="1:12" x14ac:dyDescent="0.25">
      <c r="A932" s="4">
        <v>928</v>
      </c>
      <c r="B932" s="82">
        <f>IF(C932&lt;&gt;C931,MAX(B$4:B931)+1,B931)</f>
        <v>844</v>
      </c>
      <c r="C932" s="16" t="s">
        <v>967</v>
      </c>
      <c r="D932" s="111">
        <v>1</v>
      </c>
      <c r="E932" s="14"/>
      <c r="F932" s="14"/>
      <c r="G932" s="6" t="s">
        <v>358</v>
      </c>
      <c r="H932" s="117">
        <v>13230</v>
      </c>
      <c r="I932" s="7">
        <v>17140</v>
      </c>
      <c r="J932" s="8">
        <f t="shared" si="14"/>
        <v>1.3</v>
      </c>
      <c r="K932" s="132"/>
      <c r="L932" s="132"/>
    </row>
    <row r="933" spans="1:12" x14ac:dyDescent="0.25">
      <c r="A933" s="4">
        <v>929</v>
      </c>
      <c r="B933" s="82">
        <f>IF(C933&lt;&gt;C932,MAX(B$4:B932)+1,B932)</f>
        <v>845</v>
      </c>
      <c r="C933" s="16" t="s">
        <v>968</v>
      </c>
      <c r="D933" s="111">
        <v>1</v>
      </c>
      <c r="E933" s="14"/>
      <c r="F933" s="14"/>
      <c r="G933" s="6" t="s">
        <v>358</v>
      </c>
      <c r="H933" s="117">
        <v>11670</v>
      </c>
      <c r="I933" s="7">
        <v>15030</v>
      </c>
      <c r="J933" s="8">
        <f t="shared" si="14"/>
        <v>1.29</v>
      </c>
      <c r="K933" s="132"/>
      <c r="L933" s="132"/>
    </row>
    <row r="934" spans="1:12" x14ac:dyDescent="0.25">
      <c r="A934" s="4">
        <v>930</v>
      </c>
      <c r="B934" s="82">
        <f>IF(C934&lt;&gt;C933,MAX(B$4:B933)+1,B933)</f>
        <v>846</v>
      </c>
      <c r="C934" s="16" t="s">
        <v>969</v>
      </c>
      <c r="D934" s="111">
        <v>1</v>
      </c>
      <c r="E934" s="14"/>
      <c r="F934" s="14"/>
      <c r="G934" s="6" t="s">
        <v>358</v>
      </c>
      <c r="H934" s="117">
        <v>11670</v>
      </c>
      <c r="I934" s="7">
        <v>15030</v>
      </c>
      <c r="J934" s="8">
        <f t="shared" si="14"/>
        <v>1.29</v>
      </c>
      <c r="K934" s="132"/>
      <c r="L934" s="132"/>
    </row>
    <row r="935" spans="1:12" x14ac:dyDescent="0.25">
      <c r="A935" s="4">
        <v>931</v>
      </c>
      <c r="B935" s="82">
        <f>IF(C935&lt;&gt;C934,MAX(B$4:B934)+1,B934)</f>
        <v>847</v>
      </c>
      <c r="C935" s="16" t="s">
        <v>970</v>
      </c>
      <c r="D935" s="111">
        <v>1</v>
      </c>
      <c r="E935" s="14"/>
      <c r="F935" s="14"/>
      <c r="G935" s="6" t="s">
        <v>358</v>
      </c>
      <c r="H935" s="117">
        <v>13770</v>
      </c>
      <c r="I935" s="7">
        <v>17740</v>
      </c>
      <c r="J935" s="8">
        <f t="shared" si="14"/>
        <v>1.29</v>
      </c>
      <c r="K935" s="132"/>
      <c r="L935" s="132"/>
    </row>
    <row r="936" spans="1:12" x14ac:dyDescent="0.25">
      <c r="A936" s="4">
        <v>932</v>
      </c>
      <c r="B936" s="82">
        <f>IF(C936&lt;&gt;C935,MAX(B$4:B935)+1,B935)</f>
        <v>848</v>
      </c>
      <c r="C936" s="16" t="s">
        <v>971</v>
      </c>
      <c r="D936" s="111">
        <v>1</v>
      </c>
      <c r="E936" s="14"/>
      <c r="F936" s="14"/>
      <c r="G936" s="6" t="s">
        <v>358</v>
      </c>
      <c r="H936" s="117">
        <v>11670</v>
      </c>
      <c r="I936" s="7">
        <v>15030</v>
      </c>
      <c r="J936" s="8">
        <f t="shared" si="14"/>
        <v>1.29</v>
      </c>
      <c r="K936" s="132"/>
      <c r="L936" s="132"/>
    </row>
    <row r="937" spans="1:12" x14ac:dyDescent="0.25">
      <c r="A937" s="4">
        <v>933</v>
      </c>
      <c r="B937" s="82">
        <f>IF(C937&lt;&gt;C936,MAX(B$4:B936)+1,B936)</f>
        <v>849</v>
      </c>
      <c r="C937" s="16" t="s">
        <v>972</v>
      </c>
      <c r="D937" s="111">
        <v>1</v>
      </c>
      <c r="E937" s="14"/>
      <c r="F937" s="14"/>
      <c r="G937" s="6" t="s">
        <v>26</v>
      </c>
      <c r="H937" s="117">
        <v>31500</v>
      </c>
      <c r="I937" s="7">
        <v>39370</v>
      </c>
      <c r="J937" s="8">
        <f t="shared" si="14"/>
        <v>1.25</v>
      </c>
      <c r="K937" s="132"/>
      <c r="L937" s="132"/>
    </row>
    <row r="938" spans="1:12" x14ac:dyDescent="0.25">
      <c r="A938" s="4">
        <v>934</v>
      </c>
      <c r="B938" s="82">
        <f>IF(C938&lt;&gt;C937,MAX(B$4:B937)+1,B937)</f>
        <v>850</v>
      </c>
      <c r="C938" s="16" t="s">
        <v>973</v>
      </c>
      <c r="D938" s="111">
        <v>1</v>
      </c>
      <c r="E938" s="14"/>
      <c r="F938" s="14"/>
      <c r="G938" s="6" t="s">
        <v>26</v>
      </c>
      <c r="H938" s="117">
        <v>31500</v>
      </c>
      <c r="I938" s="7">
        <v>39370</v>
      </c>
      <c r="J938" s="8">
        <f t="shared" si="14"/>
        <v>1.25</v>
      </c>
      <c r="K938" s="132"/>
      <c r="L938" s="132"/>
    </row>
    <row r="939" spans="1:12" x14ac:dyDescent="0.25">
      <c r="A939" s="4">
        <v>935</v>
      </c>
      <c r="B939" s="82">
        <f>IF(C939&lt;&gt;C938,MAX(B$4:B938)+1,B938)</f>
        <v>851</v>
      </c>
      <c r="C939" s="16" t="s">
        <v>974</v>
      </c>
      <c r="D939" s="111">
        <v>1</v>
      </c>
      <c r="E939" s="14"/>
      <c r="F939" s="14"/>
      <c r="G939" s="6" t="s">
        <v>26</v>
      </c>
      <c r="H939" s="117">
        <v>31500</v>
      </c>
      <c r="I939" s="7">
        <v>39370</v>
      </c>
      <c r="J939" s="8">
        <f t="shared" si="14"/>
        <v>1.25</v>
      </c>
      <c r="K939" s="132"/>
      <c r="L939" s="132"/>
    </row>
    <row r="940" spans="1:12" x14ac:dyDescent="0.25">
      <c r="A940" s="4">
        <v>936</v>
      </c>
      <c r="B940" s="82">
        <f>IF(C940&lt;&gt;C939,MAX(B$4:B939)+1,B939)</f>
        <v>852</v>
      </c>
      <c r="C940" s="16" t="s">
        <v>975</v>
      </c>
      <c r="D940" s="111">
        <v>1</v>
      </c>
      <c r="E940" s="14"/>
      <c r="F940" s="14"/>
      <c r="G940" s="6" t="s">
        <v>14</v>
      </c>
      <c r="H940" s="117">
        <v>37530</v>
      </c>
      <c r="I940" s="7">
        <v>39310</v>
      </c>
      <c r="J940" s="8">
        <f t="shared" si="14"/>
        <v>1.05</v>
      </c>
      <c r="K940" s="132"/>
      <c r="L940" s="132"/>
    </row>
    <row r="941" spans="1:12" x14ac:dyDescent="0.25">
      <c r="A941" s="4">
        <v>937</v>
      </c>
      <c r="B941" s="82">
        <f>IF(C941&lt;&gt;C940,MAX(B$4:B940)+1,B940)</f>
        <v>853</v>
      </c>
      <c r="C941" s="16" t="s">
        <v>976</v>
      </c>
      <c r="D941" s="111">
        <v>1</v>
      </c>
      <c r="E941" s="14"/>
      <c r="F941" s="14"/>
      <c r="G941" s="6" t="s">
        <v>19</v>
      </c>
      <c r="H941" s="117">
        <v>40730</v>
      </c>
      <c r="I941" s="7">
        <v>59610</v>
      </c>
      <c r="J941" s="8">
        <f t="shared" si="14"/>
        <v>1.46</v>
      </c>
      <c r="K941" s="132"/>
      <c r="L941" s="132"/>
    </row>
    <row r="942" spans="1:12" x14ac:dyDescent="0.25">
      <c r="A942" s="4">
        <v>938</v>
      </c>
      <c r="B942" s="82">
        <f>IF(C942&lt;&gt;C941,MAX(B$4:B941)+1,B941)</f>
        <v>854</v>
      </c>
      <c r="C942" s="48" t="s">
        <v>977</v>
      </c>
      <c r="D942" s="111">
        <v>2</v>
      </c>
      <c r="E942" s="18" t="s">
        <v>215</v>
      </c>
      <c r="F942" s="18"/>
      <c r="G942" s="6" t="s">
        <v>19</v>
      </c>
      <c r="H942" s="117">
        <v>42650</v>
      </c>
      <c r="I942" s="7">
        <v>62240</v>
      </c>
      <c r="J942" s="8">
        <f t="shared" si="14"/>
        <v>1.46</v>
      </c>
      <c r="K942" s="132"/>
      <c r="L942" s="132"/>
    </row>
    <row r="943" spans="1:12" x14ac:dyDescent="0.25">
      <c r="A943" s="4">
        <v>939</v>
      </c>
      <c r="B943" s="82">
        <f>IF(C943&lt;&gt;C942,MAX(B$4:B942)+1,B942)</f>
        <v>854</v>
      </c>
      <c r="C943" s="48" t="s">
        <v>977</v>
      </c>
      <c r="D943" s="111">
        <v>2</v>
      </c>
      <c r="E943" s="18" t="s">
        <v>172</v>
      </c>
      <c r="F943" s="18"/>
      <c r="G943" s="6" t="s">
        <v>19</v>
      </c>
      <c r="H943" s="117">
        <v>38430</v>
      </c>
      <c r="I943" s="7">
        <v>56320</v>
      </c>
      <c r="J943" s="8">
        <f t="shared" si="14"/>
        <v>1.47</v>
      </c>
      <c r="K943" s="132"/>
      <c r="L943" s="132"/>
    </row>
    <row r="944" spans="1:12" x14ac:dyDescent="0.25">
      <c r="A944" s="4">
        <v>940</v>
      </c>
      <c r="B944" s="82">
        <f>IF(C944&lt;&gt;C943,MAX(B$4:B943)+1,B943)</f>
        <v>855</v>
      </c>
      <c r="C944" s="16" t="s">
        <v>978</v>
      </c>
      <c r="D944" s="111">
        <v>1</v>
      </c>
      <c r="E944" s="14"/>
      <c r="F944" s="14"/>
      <c r="G944" s="6" t="s">
        <v>19</v>
      </c>
      <c r="H944" s="117">
        <v>38430</v>
      </c>
      <c r="I944" s="7">
        <v>56320</v>
      </c>
      <c r="J944" s="8">
        <f t="shared" si="14"/>
        <v>1.47</v>
      </c>
      <c r="K944" s="132"/>
      <c r="L944" s="132"/>
    </row>
    <row r="945" spans="1:12" x14ac:dyDescent="0.25">
      <c r="A945" s="4">
        <v>941</v>
      </c>
      <c r="B945" s="82">
        <f>IF(C945&lt;&gt;C944,MAX(B$4:B944)+1,B944)</f>
        <v>856</v>
      </c>
      <c r="C945" s="16" t="s">
        <v>979</v>
      </c>
      <c r="D945" s="111">
        <v>1</v>
      </c>
      <c r="E945" s="14"/>
      <c r="F945" s="14"/>
      <c r="G945" s="6" t="s">
        <v>19</v>
      </c>
      <c r="H945" s="117">
        <v>38430</v>
      </c>
      <c r="I945" s="7">
        <v>56320</v>
      </c>
      <c r="J945" s="8">
        <f t="shared" si="14"/>
        <v>1.47</v>
      </c>
      <c r="K945" s="132"/>
      <c r="L945" s="132"/>
    </row>
    <row r="946" spans="1:12" x14ac:dyDescent="0.25">
      <c r="A946" s="4">
        <v>942</v>
      </c>
      <c r="B946" s="82">
        <f>IF(C946&lt;&gt;C945,MAX(B$4:B945)+1,B945)</f>
        <v>857</v>
      </c>
      <c r="C946" s="16" t="s">
        <v>980</v>
      </c>
      <c r="D946" s="111">
        <v>1</v>
      </c>
      <c r="E946" s="14"/>
      <c r="F946" s="14"/>
      <c r="G946" s="6" t="s">
        <v>19</v>
      </c>
      <c r="H946" s="117">
        <v>38430</v>
      </c>
      <c r="I946" s="7">
        <v>56320</v>
      </c>
      <c r="J946" s="8">
        <f t="shared" si="14"/>
        <v>1.47</v>
      </c>
      <c r="K946" s="132"/>
      <c r="L946" s="132"/>
    </row>
    <row r="947" spans="1:12" x14ac:dyDescent="0.25">
      <c r="A947" s="4">
        <v>943</v>
      </c>
      <c r="B947" s="82">
        <f>IF(C947&lt;&gt;C946,MAX(B$4:B946)+1,B946)</f>
        <v>858</v>
      </c>
      <c r="C947" s="16" t="s">
        <v>981</v>
      </c>
      <c r="D947" s="111">
        <v>1</v>
      </c>
      <c r="E947" s="14"/>
      <c r="F947" s="14"/>
      <c r="G947" s="6" t="s">
        <v>19</v>
      </c>
      <c r="H947" s="117">
        <v>38430</v>
      </c>
      <c r="I947" s="7">
        <v>56320</v>
      </c>
      <c r="J947" s="8">
        <f t="shared" si="14"/>
        <v>1.47</v>
      </c>
      <c r="K947" s="132"/>
      <c r="L947" s="132"/>
    </row>
    <row r="948" spans="1:12" x14ac:dyDescent="0.25">
      <c r="A948" s="4">
        <v>944</v>
      </c>
      <c r="B948" s="82">
        <f>IF(C948&lt;&gt;C947,MAX(B$4:B947)+1,B947)</f>
        <v>859</v>
      </c>
      <c r="C948" s="16" t="s">
        <v>982</v>
      </c>
      <c r="D948" s="111">
        <v>1</v>
      </c>
      <c r="E948" s="14"/>
      <c r="F948" s="14"/>
      <c r="G948" s="6" t="s">
        <v>19</v>
      </c>
      <c r="H948" s="117">
        <v>38430</v>
      </c>
      <c r="I948" s="7">
        <v>56320</v>
      </c>
      <c r="J948" s="8">
        <f t="shared" si="14"/>
        <v>1.47</v>
      </c>
      <c r="K948" s="132"/>
      <c r="L948" s="132"/>
    </row>
    <row r="949" spans="1:12" x14ac:dyDescent="0.25">
      <c r="A949" s="4">
        <v>945</v>
      </c>
      <c r="B949" s="82">
        <f>IF(C949&lt;&gt;C948,MAX(B$4:B948)+1,B948)</f>
        <v>860</v>
      </c>
      <c r="C949" s="16" t="s">
        <v>983</v>
      </c>
      <c r="D949" s="111">
        <v>1</v>
      </c>
      <c r="E949" s="14"/>
      <c r="F949" s="14"/>
      <c r="G949" s="6" t="s">
        <v>19</v>
      </c>
      <c r="H949" s="117">
        <v>38430</v>
      </c>
      <c r="I949" s="7">
        <v>56320</v>
      </c>
      <c r="J949" s="8">
        <f t="shared" si="14"/>
        <v>1.47</v>
      </c>
      <c r="K949" s="132"/>
      <c r="L949" s="132"/>
    </row>
    <row r="950" spans="1:12" x14ac:dyDescent="0.25">
      <c r="A950" s="4">
        <v>946</v>
      </c>
      <c r="B950" s="82">
        <f>IF(C950&lt;&gt;C949,MAX(B$4:B949)+1,B949)</f>
        <v>861</v>
      </c>
      <c r="C950" s="16" t="s">
        <v>984</v>
      </c>
      <c r="D950" s="111">
        <v>1</v>
      </c>
      <c r="E950" s="14"/>
      <c r="F950" s="14"/>
      <c r="G950" s="6" t="s">
        <v>19</v>
      </c>
      <c r="H950" s="117">
        <v>38430</v>
      </c>
      <c r="I950" s="7">
        <v>56320</v>
      </c>
      <c r="J950" s="8">
        <f t="shared" si="14"/>
        <v>1.47</v>
      </c>
      <c r="K950" s="132"/>
      <c r="L950" s="132"/>
    </row>
    <row r="951" spans="1:12" x14ac:dyDescent="0.25">
      <c r="A951" s="4">
        <v>947</v>
      </c>
      <c r="B951" s="82">
        <f>IF(C951&lt;&gt;C950,MAX(B$4:B950)+1,B950)</f>
        <v>862</v>
      </c>
      <c r="C951" s="16" t="s">
        <v>985</v>
      </c>
      <c r="D951" s="111">
        <v>1</v>
      </c>
      <c r="E951" s="14"/>
      <c r="F951" s="14"/>
      <c r="G951" s="6" t="s">
        <v>19</v>
      </c>
      <c r="H951" s="117">
        <v>38430</v>
      </c>
      <c r="I951" s="7">
        <v>56320</v>
      </c>
      <c r="J951" s="8">
        <f t="shared" si="14"/>
        <v>1.47</v>
      </c>
      <c r="K951" s="132"/>
      <c r="L951" s="132"/>
    </row>
    <row r="952" spans="1:12" x14ac:dyDescent="0.25">
      <c r="A952" s="4">
        <v>948</v>
      </c>
      <c r="B952" s="82">
        <f>IF(C952&lt;&gt;C951,MAX(B$4:B951)+1,B951)</f>
        <v>863</v>
      </c>
      <c r="C952" s="16" t="s">
        <v>986</v>
      </c>
      <c r="D952" s="111">
        <v>1</v>
      </c>
      <c r="E952" s="14"/>
      <c r="F952" s="14"/>
      <c r="G952" s="6" t="s">
        <v>36</v>
      </c>
      <c r="H952" s="117">
        <v>24630</v>
      </c>
      <c r="I952" s="7">
        <v>26850</v>
      </c>
      <c r="J952" s="8">
        <f t="shared" si="14"/>
        <v>1.0900000000000001</v>
      </c>
      <c r="K952" s="132"/>
      <c r="L952" s="132"/>
    </row>
    <row r="953" spans="1:12" x14ac:dyDescent="0.25">
      <c r="A953" s="4">
        <v>949</v>
      </c>
      <c r="B953" s="82">
        <f>IF(C953&lt;&gt;C952,MAX(B$4:B952)+1,B952)</f>
        <v>864</v>
      </c>
      <c r="C953" s="16" t="s">
        <v>987</v>
      </c>
      <c r="D953" s="111">
        <v>1</v>
      </c>
      <c r="E953" s="14"/>
      <c r="F953" s="14"/>
      <c r="G953" s="6" t="s">
        <v>49</v>
      </c>
      <c r="H953" s="117">
        <v>22210</v>
      </c>
      <c r="I953" s="7">
        <v>27750</v>
      </c>
      <c r="J953" s="8">
        <f t="shared" si="14"/>
        <v>1.25</v>
      </c>
      <c r="K953" s="132"/>
      <c r="L953" s="132"/>
    </row>
    <row r="954" spans="1:12" x14ac:dyDescent="0.25">
      <c r="A954" s="4">
        <v>950</v>
      </c>
      <c r="B954" s="82">
        <f>IF(C954&lt;&gt;C953,MAX(B$4:B953)+1,B953)</f>
        <v>865</v>
      </c>
      <c r="C954" s="16" t="s">
        <v>988</v>
      </c>
      <c r="D954" s="111">
        <v>1</v>
      </c>
      <c r="E954" s="14"/>
      <c r="F954" s="14"/>
      <c r="G954" s="6" t="s">
        <v>19</v>
      </c>
      <c r="H954" s="117">
        <v>25810</v>
      </c>
      <c r="I954" s="7">
        <v>37910</v>
      </c>
      <c r="J954" s="8">
        <f t="shared" si="14"/>
        <v>1.47</v>
      </c>
      <c r="K954" s="132"/>
      <c r="L954" s="132"/>
    </row>
    <row r="955" spans="1:12" x14ac:dyDescent="0.25">
      <c r="A955" s="4">
        <v>951</v>
      </c>
      <c r="B955" s="82">
        <f>IF(C955&lt;&gt;C954,MAX(B$4:B954)+1,B954)</f>
        <v>866</v>
      </c>
      <c r="C955" s="16" t="s">
        <v>989</v>
      </c>
      <c r="D955" s="111">
        <v>1</v>
      </c>
      <c r="E955" s="14"/>
      <c r="F955" s="14"/>
      <c r="G955" s="6" t="s">
        <v>32</v>
      </c>
      <c r="H955" s="117">
        <v>130390</v>
      </c>
      <c r="I955" s="7">
        <v>146270</v>
      </c>
      <c r="J955" s="8">
        <f t="shared" si="14"/>
        <v>1.1200000000000001</v>
      </c>
      <c r="K955" s="132"/>
      <c r="L955" s="132"/>
    </row>
    <row r="956" spans="1:12" x14ac:dyDescent="0.25">
      <c r="A956" s="4">
        <v>952</v>
      </c>
      <c r="B956" s="82">
        <f>IF(C956&lt;&gt;C955,MAX(B$4:B955)+1,B955)</f>
        <v>867</v>
      </c>
      <c r="C956" s="16" t="s">
        <v>990</v>
      </c>
      <c r="D956" s="111">
        <v>1</v>
      </c>
      <c r="E956" s="14"/>
      <c r="F956" s="14"/>
      <c r="G956" s="6" t="s">
        <v>32</v>
      </c>
      <c r="H956" s="117">
        <v>128510</v>
      </c>
      <c r="I956" s="7">
        <v>148200</v>
      </c>
      <c r="J956" s="8">
        <f t="shared" si="14"/>
        <v>1.1499999999999999</v>
      </c>
      <c r="K956" s="132"/>
      <c r="L956" s="132"/>
    </row>
    <row r="957" spans="1:12" x14ac:dyDescent="0.25">
      <c r="A957" s="4">
        <v>953</v>
      </c>
      <c r="B957" s="82">
        <f>IF(C957&lt;&gt;C956,MAX(B$4:B956)+1,B956)</f>
        <v>868</v>
      </c>
      <c r="C957" s="16" t="s">
        <v>991</v>
      </c>
      <c r="D957" s="111">
        <v>1</v>
      </c>
      <c r="E957" s="14"/>
      <c r="F957" s="14"/>
      <c r="G957" s="6" t="s">
        <v>19</v>
      </c>
      <c r="H957" s="117">
        <v>15680</v>
      </c>
      <c r="I957" s="7">
        <v>22310</v>
      </c>
      <c r="J957" s="8">
        <f t="shared" si="14"/>
        <v>1.42</v>
      </c>
      <c r="K957" s="132"/>
      <c r="L957" s="132"/>
    </row>
    <row r="958" spans="1:12" x14ac:dyDescent="0.25">
      <c r="A958" s="4">
        <v>954</v>
      </c>
      <c r="B958" s="82">
        <f>IF(C958&lt;&gt;C957,MAX(B$4:B957)+1,B957)</f>
        <v>869</v>
      </c>
      <c r="C958" s="48" t="s">
        <v>992</v>
      </c>
      <c r="D958" s="111">
        <v>2</v>
      </c>
      <c r="E958" s="18" t="s">
        <v>63</v>
      </c>
      <c r="F958" s="18"/>
      <c r="G958" s="6" t="s">
        <v>32</v>
      </c>
      <c r="H958" s="117">
        <v>61050</v>
      </c>
      <c r="I958" s="7">
        <v>69100</v>
      </c>
      <c r="J958" s="8">
        <f t="shared" si="14"/>
        <v>1.1299999999999999</v>
      </c>
      <c r="K958" s="132"/>
      <c r="L958" s="132"/>
    </row>
    <row r="959" spans="1:12" x14ac:dyDescent="0.25">
      <c r="A959" s="4">
        <v>955</v>
      </c>
      <c r="B959" s="82">
        <f>IF(C959&lt;&gt;C958,MAX(B$4:B958)+1,B958)</f>
        <v>869</v>
      </c>
      <c r="C959" s="48" t="s">
        <v>992</v>
      </c>
      <c r="D959" s="111">
        <v>2</v>
      </c>
      <c r="E959" s="18" t="s">
        <v>64</v>
      </c>
      <c r="F959" s="18"/>
      <c r="G959" s="6" t="s">
        <v>32</v>
      </c>
      <c r="H959" s="117">
        <v>49400</v>
      </c>
      <c r="I959" s="7">
        <v>54230</v>
      </c>
      <c r="J959" s="8">
        <f t="shared" si="14"/>
        <v>1.1000000000000001</v>
      </c>
      <c r="K959" s="132"/>
      <c r="L959" s="132"/>
    </row>
    <row r="960" spans="1:12" x14ac:dyDescent="0.25">
      <c r="A960" s="4">
        <v>956</v>
      </c>
      <c r="B960" s="82">
        <f>IF(C960&lt;&gt;C959,MAX(B$4:B959)+1,B959)</f>
        <v>870</v>
      </c>
      <c r="C960" s="16" t="s">
        <v>993</v>
      </c>
      <c r="D960" s="111">
        <v>1</v>
      </c>
      <c r="E960" s="14"/>
      <c r="F960" s="14"/>
      <c r="G960" s="6" t="s">
        <v>301</v>
      </c>
      <c r="H960" s="117">
        <v>55860</v>
      </c>
      <c r="I960" s="7">
        <v>60370</v>
      </c>
      <c r="J960" s="8">
        <f t="shared" si="14"/>
        <v>1.08</v>
      </c>
      <c r="K960" s="132"/>
      <c r="L960" s="132"/>
    </row>
    <row r="961" spans="1:12" x14ac:dyDescent="0.25">
      <c r="A961" s="4">
        <v>957</v>
      </c>
      <c r="B961" s="82">
        <f>IF(C961&lt;&gt;C960,MAX(B$4:B960)+1,B960)</f>
        <v>871</v>
      </c>
      <c r="C961" s="16" t="s">
        <v>994</v>
      </c>
      <c r="D961" s="111">
        <v>1</v>
      </c>
      <c r="E961" s="14"/>
      <c r="F961" s="14"/>
      <c r="G961" s="6" t="s">
        <v>301</v>
      </c>
      <c r="H961" s="117">
        <v>43590</v>
      </c>
      <c r="I961" s="7">
        <v>46980</v>
      </c>
      <c r="J961" s="8">
        <f t="shared" si="14"/>
        <v>1.08</v>
      </c>
      <c r="K961" s="132"/>
      <c r="L961" s="132"/>
    </row>
    <row r="962" spans="1:12" x14ac:dyDescent="0.25">
      <c r="A962" s="4">
        <v>958</v>
      </c>
      <c r="B962" s="82">
        <f>IF(C962&lt;&gt;C961,MAX(B$4:B961)+1,B961)</f>
        <v>872</v>
      </c>
      <c r="C962" s="16" t="s">
        <v>995</v>
      </c>
      <c r="D962" s="111">
        <v>1</v>
      </c>
      <c r="E962" s="14"/>
      <c r="F962" s="14"/>
      <c r="G962" s="6" t="s">
        <v>301</v>
      </c>
      <c r="H962" s="117">
        <v>30290</v>
      </c>
      <c r="I962" s="7">
        <v>32700</v>
      </c>
      <c r="J962" s="8">
        <f t="shared" si="14"/>
        <v>1.08</v>
      </c>
      <c r="K962" s="132"/>
      <c r="L962" s="132"/>
    </row>
    <row r="963" spans="1:12" x14ac:dyDescent="0.25">
      <c r="A963" s="4">
        <v>959</v>
      </c>
      <c r="B963" s="82">
        <f>IF(C963&lt;&gt;C962,MAX(B$4:B962)+1,B962)</f>
        <v>873</v>
      </c>
      <c r="C963" s="16" t="s">
        <v>996</v>
      </c>
      <c r="D963" s="111">
        <v>1</v>
      </c>
      <c r="E963" s="14"/>
      <c r="F963" s="14"/>
      <c r="G963" s="6" t="s">
        <v>49</v>
      </c>
      <c r="H963" s="117">
        <v>21790</v>
      </c>
      <c r="I963" s="7">
        <v>26370</v>
      </c>
      <c r="J963" s="8">
        <f t="shared" si="14"/>
        <v>1.21</v>
      </c>
      <c r="K963" s="132"/>
      <c r="L963" s="132"/>
    </row>
    <row r="964" spans="1:12" x14ac:dyDescent="0.25">
      <c r="A964" s="4">
        <v>960</v>
      </c>
      <c r="B964" s="82">
        <f>IF(C964&lt;&gt;C963,MAX(B$4:B963)+1,B963)</f>
        <v>874</v>
      </c>
      <c r="C964" s="48" t="s">
        <v>997</v>
      </c>
      <c r="D964" s="111">
        <v>2</v>
      </c>
      <c r="E964" s="14" t="s">
        <v>998</v>
      </c>
      <c r="F964" s="14" t="s">
        <v>999</v>
      </c>
      <c r="G964" s="6" t="s">
        <v>11</v>
      </c>
      <c r="H964" s="117">
        <v>47380</v>
      </c>
      <c r="I964" s="7">
        <v>48200</v>
      </c>
      <c r="J964" s="8">
        <f t="shared" si="14"/>
        <v>1.02</v>
      </c>
      <c r="K964" s="132"/>
      <c r="L964" s="132"/>
    </row>
    <row r="965" spans="1:12" x14ac:dyDescent="0.25">
      <c r="A965" s="4">
        <v>961</v>
      </c>
      <c r="B965" s="82">
        <f>IF(C965&lt;&gt;C964,MAX(B$4:B964)+1,B964)</f>
        <v>874</v>
      </c>
      <c r="C965" s="48" t="s">
        <v>997</v>
      </c>
      <c r="D965" s="111">
        <v>2</v>
      </c>
      <c r="E965" s="14" t="s">
        <v>999</v>
      </c>
      <c r="F965" s="14" t="s">
        <v>165</v>
      </c>
      <c r="G965" s="6" t="s">
        <v>488</v>
      </c>
      <c r="H965" s="117">
        <v>41390</v>
      </c>
      <c r="I965" s="7">
        <v>43490</v>
      </c>
      <c r="J965" s="8">
        <f t="shared" si="14"/>
        <v>1.05</v>
      </c>
      <c r="K965" s="132"/>
      <c r="L965" s="132"/>
    </row>
    <row r="966" spans="1:12" x14ac:dyDescent="0.25">
      <c r="A966" s="4">
        <v>962</v>
      </c>
      <c r="B966" s="82">
        <f>IF(C966&lt;&gt;C965,MAX(B$4:B965)+1,B965)</f>
        <v>875</v>
      </c>
      <c r="C966" s="48" t="s">
        <v>595</v>
      </c>
      <c r="D966" s="111">
        <v>3</v>
      </c>
      <c r="E966" s="14" t="s">
        <v>635</v>
      </c>
      <c r="F966" s="14" t="s">
        <v>832</v>
      </c>
      <c r="G966" s="6" t="s">
        <v>301</v>
      </c>
      <c r="H966" s="117">
        <v>84650</v>
      </c>
      <c r="I966" s="7">
        <v>87850</v>
      </c>
      <c r="J966" s="8">
        <f t="shared" ref="J966:J1029" si="15">ROUND(I966/H966,2)</f>
        <v>1.04</v>
      </c>
      <c r="K966" s="132"/>
      <c r="L966" s="132"/>
    </row>
    <row r="967" spans="1:12" x14ac:dyDescent="0.25">
      <c r="A967" s="4">
        <v>963</v>
      </c>
      <c r="B967" s="82">
        <f>IF(C967&lt;&gt;C966,MAX(B$4:B966)+1,B966)</f>
        <v>875</v>
      </c>
      <c r="C967" s="48" t="s">
        <v>595</v>
      </c>
      <c r="D967" s="111">
        <v>3</v>
      </c>
      <c r="E967" s="14" t="s">
        <v>832</v>
      </c>
      <c r="F967" s="14" t="s">
        <v>596</v>
      </c>
      <c r="G967" s="6" t="s">
        <v>301</v>
      </c>
      <c r="H967" s="117">
        <v>75780</v>
      </c>
      <c r="I967" s="7">
        <v>84400</v>
      </c>
      <c r="J967" s="8">
        <f t="shared" si="15"/>
        <v>1.1100000000000001</v>
      </c>
      <c r="K967" s="132"/>
      <c r="L967" s="132"/>
    </row>
    <row r="968" spans="1:12" x14ac:dyDescent="0.25">
      <c r="A968" s="4">
        <v>964</v>
      </c>
      <c r="B968" s="82">
        <f>IF(C968&lt;&gt;C967,MAX(B$4:B967)+1,B967)</f>
        <v>875</v>
      </c>
      <c r="C968" s="48" t="s">
        <v>595</v>
      </c>
      <c r="D968" s="111">
        <v>3</v>
      </c>
      <c r="E968" s="14" t="s">
        <v>596</v>
      </c>
      <c r="F968" s="14" t="s">
        <v>1000</v>
      </c>
      <c r="G968" s="6" t="s">
        <v>202</v>
      </c>
      <c r="H968" s="117">
        <v>59560</v>
      </c>
      <c r="I968" s="7">
        <v>66150</v>
      </c>
      <c r="J968" s="8">
        <f t="shared" si="15"/>
        <v>1.1100000000000001</v>
      </c>
      <c r="K968" s="132"/>
      <c r="L968" s="132"/>
    </row>
    <row r="969" spans="1:12" x14ac:dyDescent="0.25">
      <c r="A969" s="4">
        <v>965</v>
      </c>
      <c r="B969" s="82">
        <f>IF(C969&lt;&gt;C968,MAX(B$4:B968)+1,B968)</f>
        <v>876</v>
      </c>
      <c r="C969" s="16" t="s">
        <v>1001</v>
      </c>
      <c r="D969" s="111">
        <v>1</v>
      </c>
      <c r="E969" s="14"/>
      <c r="F969" s="14"/>
      <c r="G969" s="6" t="s">
        <v>36</v>
      </c>
      <c r="H969" s="117">
        <v>89990</v>
      </c>
      <c r="I969" s="7">
        <v>100760</v>
      </c>
      <c r="J969" s="8">
        <f t="shared" si="15"/>
        <v>1.1200000000000001</v>
      </c>
      <c r="K969" s="132"/>
      <c r="L969" s="132"/>
    </row>
    <row r="970" spans="1:12" x14ac:dyDescent="0.25">
      <c r="A970" s="4">
        <v>966</v>
      </c>
      <c r="B970" s="82">
        <f>IF(C970&lt;&gt;C969,MAX(B$4:B969)+1,B969)</f>
        <v>877</v>
      </c>
      <c r="C970" s="16" t="s">
        <v>1002</v>
      </c>
      <c r="D970" s="111">
        <v>1</v>
      </c>
      <c r="E970" s="14"/>
      <c r="F970" s="14"/>
      <c r="G970" s="6" t="s">
        <v>301</v>
      </c>
      <c r="H970" s="117">
        <v>74770</v>
      </c>
      <c r="I970" s="7">
        <v>79220</v>
      </c>
      <c r="J970" s="8">
        <f t="shared" si="15"/>
        <v>1.06</v>
      </c>
      <c r="K970" s="132"/>
      <c r="L970" s="132"/>
    </row>
    <row r="971" spans="1:12" x14ac:dyDescent="0.25">
      <c r="A971" s="4">
        <v>967</v>
      </c>
      <c r="B971" s="82">
        <f>IF(C971&lt;&gt;C970,MAX(B$4:B970)+1,B970)</f>
        <v>878</v>
      </c>
      <c r="C971" s="16" t="s">
        <v>1003</v>
      </c>
      <c r="D971" s="111">
        <v>1</v>
      </c>
      <c r="E971" s="14"/>
      <c r="F971" s="14"/>
      <c r="G971" s="6" t="s">
        <v>481</v>
      </c>
      <c r="H971" s="117">
        <v>22430</v>
      </c>
      <c r="I971" s="7">
        <v>26130</v>
      </c>
      <c r="J971" s="8">
        <f t="shared" si="15"/>
        <v>1.1599999999999999</v>
      </c>
      <c r="K971" s="132"/>
      <c r="L971" s="132"/>
    </row>
    <row r="972" spans="1:12" x14ac:dyDescent="0.25">
      <c r="A972" s="4">
        <v>968</v>
      </c>
      <c r="B972" s="82">
        <f>IF(C972&lt;&gt;C971,MAX(B$4:B971)+1,B971)</f>
        <v>879</v>
      </c>
      <c r="C972" s="16" t="s">
        <v>1004</v>
      </c>
      <c r="D972" s="111">
        <v>1</v>
      </c>
      <c r="E972" s="14"/>
      <c r="F972" s="14"/>
      <c r="G972" s="6" t="s">
        <v>36</v>
      </c>
      <c r="H972" s="117">
        <v>33830</v>
      </c>
      <c r="I972" s="7">
        <v>38050</v>
      </c>
      <c r="J972" s="8">
        <f t="shared" si="15"/>
        <v>1.1200000000000001</v>
      </c>
      <c r="K972" s="132"/>
      <c r="L972" s="132"/>
    </row>
    <row r="973" spans="1:12" x14ac:dyDescent="0.25">
      <c r="A973" s="4">
        <v>969</v>
      </c>
      <c r="B973" s="82">
        <f>IF(C973&lt;&gt;C972,MAX(B$4:B972)+1,B972)</f>
        <v>880</v>
      </c>
      <c r="C973" s="16" t="s">
        <v>1005</v>
      </c>
      <c r="D973" s="111">
        <v>1</v>
      </c>
      <c r="E973" s="14"/>
      <c r="F973" s="14"/>
      <c r="G973" s="6" t="s">
        <v>93</v>
      </c>
      <c r="H973" s="117">
        <v>36780</v>
      </c>
      <c r="I973" s="7">
        <v>45000</v>
      </c>
      <c r="J973" s="8">
        <f t="shared" si="15"/>
        <v>1.22</v>
      </c>
      <c r="K973" s="132"/>
      <c r="L973" s="132"/>
    </row>
    <row r="974" spans="1:12" x14ac:dyDescent="0.25">
      <c r="A974" s="4">
        <v>970</v>
      </c>
      <c r="B974" s="82">
        <f>IF(C974&lt;&gt;C973,MAX(B$4:B973)+1,B973)</f>
        <v>881</v>
      </c>
      <c r="C974" s="16" t="s">
        <v>1006</v>
      </c>
      <c r="D974" s="111">
        <v>1</v>
      </c>
      <c r="E974" s="14"/>
      <c r="F974" s="14"/>
      <c r="G974" s="6" t="s">
        <v>32</v>
      </c>
      <c r="H974" s="117">
        <v>56030</v>
      </c>
      <c r="I974" s="7">
        <v>63340</v>
      </c>
      <c r="J974" s="8">
        <f t="shared" si="15"/>
        <v>1.1299999999999999</v>
      </c>
      <c r="K974" s="132"/>
      <c r="L974" s="132"/>
    </row>
    <row r="975" spans="1:12" x14ac:dyDescent="0.25">
      <c r="A975" s="4">
        <v>971</v>
      </c>
      <c r="B975" s="82">
        <f>IF(C975&lt;&gt;C974,MAX(B$4:B974)+1,B974)</f>
        <v>882</v>
      </c>
      <c r="C975" s="16" t="s">
        <v>1007</v>
      </c>
      <c r="D975" s="111">
        <v>1</v>
      </c>
      <c r="E975" s="14"/>
      <c r="F975" s="14"/>
      <c r="G975" s="6" t="s">
        <v>19</v>
      </c>
      <c r="H975" s="118">
        <v>8510</v>
      </c>
      <c r="I975" s="7">
        <v>13180</v>
      </c>
      <c r="J975" s="8">
        <f t="shared" si="15"/>
        <v>1.55</v>
      </c>
      <c r="K975" s="132"/>
      <c r="L975" s="132"/>
    </row>
    <row r="976" spans="1:12" x14ac:dyDescent="0.25">
      <c r="A976" s="4">
        <v>972</v>
      </c>
      <c r="B976" s="82">
        <f>IF(C976&lt;&gt;C975,MAX(B$4:B975)+1,B975)</f>
        <v>883</v>
      </c>
      <c r="C976" s="16" t="s">
        <v>1008</v>
      </c>
      <c r="D976" s="111">
        <v>1</v>
      </c>
      <c r="E976" s="14"/>
      <c r="F976" s="14"/>
      <c r="G976" s="6" t="s">
        <v>49</v>
      </c>
      <c r="H976" s="117">
        <v>28160</v>
      </c>
      <c r="I976" s="7">
        <v>35500</v>
      </c>
      <c r="J976" s="8">
        <f t="shared" si="15"/>
        <v>1.26</v>
      </c>
      <c r="K976" s="132"/>
      <c r="L976" s="132"/>
    </row>
    <row r="977" spans="1:12" x14ac:dyDescent="0.25">
      <c r="A977" s="4">
        <v>973</v>
      </c>
      <c r="B977" s="82">
        <f>IF(C977&lt;&gt;C976,MAX(B$4:B976)+1,B976)</f>
        <v>884</v>
      </c>
      <c r="C977" s="16" t="s">
        <v>1009</v>
      </c>
      <c r="D977" s="111">
        <v>1</v>
      </c>
      <c r="E977" s="14"/>
      <c r="F977" s="14"/>
      <c r="G977" s="6" t="s">
        <v>93</v>
      </c>
      <c r="H977" s="117">
        <v>19180</v>
      </c>
      <c r="I977" s="7">
        <v>22530</v>
      </c>
      <c r="J977" s="8">
        <f t="shared" si="15"/>
        <v>1.17</v>
      </c>
      <c r="K977" s="132"/>
      <c r="L977" s="132"/>
    </row>
    <row r="978" spans="1:12" x14ac:dyDescent="0.25">
      <c r="A978" s="4">
        <v>974</v>
      </c>
      <c r="B978" s="82">
        <f>IF(C978&lt;&gt;C977,MAX(B$4:B977)+1,B977)</f>
        <v>885</v>
      </c>
      <c r="C978" s="16" t="s">
        <v>1010</v>
      </c>
      <c r="D978" s="111">
        <v>1</v>
      </c>
      <c r="E978" s="14"/>
      <c r="F978" s="14"/>
      <c r="G978" s="6" t="s">
        <v>301</v>
      </c>
      <c r="H978" s="117">
        <v>35530</v>
      </c>
      <c r="I978" s="7">
        <v>36240</v>
      </c>
      <c r="J978" s="8">
        <f t="shared" si="15"/>
        <v>1.02</v>
      </c>
      <c r="K978" s="132"/>
      <c r="L978" s="132"/>
    </row>
    <row r="979" spans="1:12" x14ac:dyDescent="0.25">
      <c r="A979" s="4">
        <v>975</v>
      </c>
      <c r="B979" s="82">
        <f>IF(C979&lt;&gt;C978,MAX(B$4:B978)+1,B978)</f>
        <v>886</v>
      </c>
      <c r="C979" s="16" t="s">
        <v>1011</v>
      </c>
      <c r="D979" s="111">
        <v>1</v>
      </c>
      <c r="E979" s="14"/>
      <c r="F979" s="14"/>
      <c r="G979" s="6" t="s">
        <v>301</v>
      </c>
      <c r="H979" s="117">
        <v>35530</v>
      </c>
      <c r="I979" s="7">
        <v>38320</v>
      </c>
      <c r="J979" s="8">
        <f t="shared" si="15"/>
        <v>1.08</v>
      </c>
      <c r="K979" s="132"/>
      <c r="L979" s="132"/>
    </row>
    <row r="980" spans="1:12" x14ac:dyDescent="0.25">
      <c r="A980" s="4">
        <v>976</v>
      </c>
      <c r="B980" s="82">
        <f>IF(C980&lt;&gt;C979,MAX(B$4:B979)+1,B979)</f>
        <v>887</v>
      </c>
      <c r="C980" s="16" t="s">
        <v>1012</v>
      </c>
      <c r="D980" s="111">
        <v>1</v>
      </c>
      <c r="E980" s="14"/>
      <c r="F980" s="14"/>
      <c r="G980" s="6" t="s">
        <v>23</v>
      </c>
      <c r="H980" s="117">
        <v>58100</v>
      </c>
      <c r="I980" s="7">
        <v>60350</v>
      </c>
      <c r="J980" s="8">
        <f t="shared" si="15"/>
        <v>1.04</v>
      </c>
      <c r="K980" s="132"/>
      <c r="L980" s="132"/>
    </row>
    <row r="981" spans="1:12" ht="33" x14ac:dyDescent="0.25">
      <c r="A981" s="4">
        <v>977</v>
      </c>
      <c r="B981" s="82">
        <f>IF(C981&lt;&gt;C980,MAX(B$4:B980)+1,B980)</f>
        <v>888</v>
      </c>
      <c r="C981" s="48" t="s">
        <v>1013</v>
      </c>
      <c r="D981" s="111">
        <v>4</v>
      </c>
      <c r="E981" s="14" t="s">
        <v>832</v>
      </c>
      <c r="F981" s="14" t="s">
        <v>1014</v>
      </c>
      <c r="G981" s="6" t="s">
        <v>301</v>
      </c>
      <c r="H981" s="117">
        <v>99600</v>
      </c>
      <c r="I981" s="7">
        <v>107320</v>
      </c>
      <c r="J981" s="8">
        <f t="shared" si="15"/>
        <v>1.08</v>
      </c>
      <c r="K981" s="132"/>
      <c r="L981" s="132"/>
    </row>
    <row r="982" spans="1:12" ht="66" x14ac:dyDescent="0.25">
      <c r="A982" s="4">
        <v>978</v>
      </c>
      <c r="B982" s="82">
        <f>IF(C982&lt;&gt;C981,MAX(B$4:B981)+1,B981)</f>
        <v>888</v>
      </c>
      <c r="C982" s="48" t="s">
        <v>1013</v>
      </c>
      <c r="D982" s="111">
        <v>4</v>
      </c>
      <c r="E982" s="14" t="s">
        <v>1014</v>
      </c>
      <c r="F982" s="14" t="s">
        <v>1015</v>
      </c>
      <c r="G982" s="6" t="s">
        <v>1016</v>
      </c>
      <c r="H982" s="117">
        <v>94850</v>
      </c>
      <c r="I982" s="7">
        <v>102350</v>
      </c>
      <c r="J982" s="8">
        <f t="shared" si="15"/>
        <v>1.08</v>
      </c>
      <c r="K982" s="132"/>
      <c r="L982" s="132"/>
    </row>
    <row r="983" spans="1:12" ht="33" x14ac:dyDescent="0.25">
      <c r="A983" s="4">
        <v>979</v>
      </c>
      <c r="B983" s="82">
        <f>IF(C983&lt;&gt;C982,MAX(B$4:B982)+1,B982)</f>
        <v>888</v>
      </c>
      <c r="C983" s="48" t="s">
        <v>1013</v>
      </c>
      <c r="D983" s="111">
        <v>4</v>
      </c>
      <c r="E983" s="14" t="s">
        <v>1017</v>
      </c>
      <c r="F983" s="14" t="s">
        <v>1018</v>
      </c>
      <c r="G983" s="6" t="s">
        <v>1016</v>
      </c>
      <c r="H983" s="117">
        <v>53400</v>
      </c>
      <c r="I983" s="7">
        <v>57710</v>
      </c>
      <c r="J983" s="8">
        <f t="shared" si="15"/>
        <v>1.08</v>
      </c>
      <c r="K983" s="132"/>
      <c r="L983" s="132"/>
    </row>
    <row r="984" spans="1:12" x14ac:dyDescent="0.25">
      <c r="A984" s="4">
        <v>980</v>
      </c>
      <c r="B984" s="82">
        <f>IF(C984&lt;&gt;C983,MAX(B$4:B983)+1,B983)</f>
        <v>888</v>
      </c>
      <c r="C984" s="48" t="s">
        <v>1013</v>
      </c>
      <c r="D984" s="111">
        <v>4</v>
      </c>
      <c r="E984" s="14" t="s">
        <v>770</v>
      </c>
      <c r="F984" s="14" t="s">
        <v>1019</v>
      </c>
      <c r="G984" s="6" t="s">
        <v>23</v>
      </c>
      <c r="H984" s="117">
        <v>112780</v>
      </c>
      <c r="I984" s="7">
        <v>120140</v>
      </c>
      <c r="J984" s="8">
        <f t="shared" si="15"/>
        <v>1.07</v>
      </c>
      <c r="K984" s="132"/>
      <c r="L984" s="132"/>
    </row>
    <row r="985" spans="1:12" x14ac:dyDescent="0.25">
      <c r="A985" s="4">
        <v>981</v>
      </c>
      <c r="B985" s="82">
        <f>IF(C985&lt;&gt;C984,MAX(B$4:B984)+1,B984)</f>
        <v>889</v>
      </c>
      <c r="C985" s="48" t="s">
        <v>1020</v>
      </c>
      <c r="D985" s="111">
        <v>3</v>
      </c>
      <c r="E985" s="14" t="s">
        <v>1012</v>
      </c>
      <c r="F985" s="14" t="s">
        <v>1021</v>
      </c>
      <c r="G985" s="6" t="s">
        <v>23</v>
      </c>
      <c r="H985" s="117">
        <v>53470</v>
      </c>
      <c r="I985" s="7">
        <v>55190</v>
      </c>
      <c r="J985" s="8">
        <f t="shared" si="15"/>
        <v>1.03</v>
      </c>
      <c r="K985" s="132"/>
      <c r="L985" s="132"/>
    </row>
    <row r="986" spans="1:12" ht="33" x14ac:dyDescent="0.25">
      <c r="A986" s="4">
        <v>982</v>
      </c>
      <c r="B986" s="82">
        <f>IF(C986&lt;&gt;C985,MAX(B$4:B985)+1,B985)</f>
        <v>889</v>
      </c>
      <c r="C986" s="48" t="s">
        <v>1020</v>
      </c>
      <c r="D986" s="111">
        <v>3</v>
      </c>
      <c r="E986" s="14" t="s">
        <v>1022</v>
      </c>
      <c r="F986" s="14" t="s">
        <v>1023</v>
      </c>
      <c r="G986" s="6" t="s">
        <v>23</v>
      </c>
      <c r="H986" s="117">
        <v>36300</v>
      </c>
      <c r="I986" s="7">
        <v>38280</v>
      </c>
      <c r="J986" s="8">
        <f t="shared" si="15"/>
        <v>1.05</v>
      </c>
      <c r="K986" s="132"/>
      <c r="L986" s="132"/>
    </row>
    <row r="987" spans="1:12" x14ac:dyDescent="0.25">
      <c r="A987" s="4">
        <v>983</v>
      </c>
      <c r="B987" s="82">
        <f>IF(C987&lt;&gt;C986,MAX(B$4:B986)+1,B986)</f>
        <v>889</v>
      </c>
      <c r="C987" s="48" t="s">
        <v>1020</v>
      </c>
      <c r="D987" s="111">
        <v>3</v>
      </c>
      <c r="E987" s="14" t="s">
        <v>1024</v>
      </c>
      <c r="F987" s="14" t="s">
        <v>1025</v>
      </c>
      <c r="G987" s="6" t="s">
        <v>23</v>
      </c>
      <c r="H987" s="117">
        <v>23820</v>
      </c>
      <c r="I987" s="7">
        <v>25280</v>
      </c>
      <c r="J987" s="8">
        <f t="shared" si="15"/>
        <v>1.06</v>
      </c>
      <c r="K987" s="132"/>
      <c r="L987" s="132"/>
    </row>
    <row r="988" spans="1:12" x14ac:dyDescent="0.25">
      <c r="A988" s="4">
        <v>984</v>
      </c>
      <c r="B988" s="82">
        <f>IF(C988&lt;&gt;C987,MAX(B$4:B987)+1,B987)</f>
        <v>890</v>
      </c>
      <c r="C988" s="16" t="s">
        <v>1026</v>
      </c>
      <c r="D988" s="111">
        <v>1</v>
      </c>
      <c r="E988" s="14"/>
      <c r="F988" s="14"/>
      <c r="G988" s="6" t="s">
        <v>26</v>
      </c>
      <c r="H988" s="117">
        <v>25470</v>
      </c>
      <c r="I988" s="7">
        <v>29770</v>
      </c>
      <c r="J988" s="8">
        <f t="shared" si="15"/>
        <v>1.17</v>
      </c>
      <c r="K988" s="132"/>
      <c r="L988" s="132"/>
    </row>
    <row r="989" spans="1:12" x14ac:dyDescent="0.25">
      <c r="A989" s="4">
        <v>985</v>
      </c>
      <c r="B989" s="82">
        <f>IF(C989&lt;&gt;C988,MAX(B$4:B988)+1,B988)</f>
        <v>891</v>
      </c>
      <c r="C989" s="16" t="s">
        <v>817</v>
      </c>
      <c r="D989" s="111">
        <v>1</v>
      </c>
      <c r="E989" s="14"/>
      <c r="F989" s="14"/>
      <c r="G989" s="6" t="s">
        <v>301</v>
      </c>
      <c r="H989" s="117">
        <v>178710</v>
      </c>
      <c r="I989" s="7">
        <v>187190</v>
      </c>
      <c r="J989" s="8">
        <f t="shared" si="15"/>
        <v>1.05</v>
      </c>
      <c r="K989" s="132"/>
      <c r="L989" s="132"/>
    </row>
    <row r="990" spans="1:12" x14ac:dyDescent="0.25">
      <c r="A990" s="4">
        <v>986</v>
      </c>
      <c r="B990" s="82">
        <f>IF(C990&lt;&gt;C989,MAX(B$4:B989)+1,B989)</f>
        <v>892</v>
      </c>
      <c r="C990" s="16" t="s">
        <v>1027</v>
      </c>
      <c r="D990" s="111">
        <v>1</v>
      </c>
      <c r="E990" s="14"/>
      <c r="F990" s="14"/>
      <c r="G990" s="6" t="s">
        <v>26</v>
      </c>
      <c r="H990" s="117">
        <v>54110</v>
      </c>
      <c r="I990" s="7">
        <v>67590</v>
      </c>
      <c r="J990" s="8">
        <f t="shared" si="15"/>
        <v>1.25</v>
      </c>
      <c r="K990" s="132"/>
      <c r="L990" s="132"/>
    </row>
    <row r="991" spans="1:12" x14ac:dyDescent="0.25">
      <c r="A991" s="4">
        <v>987</v>
      </c>
      <c r="B991" s="82">
        <f>IF(C991&lt;&gt;C990,MAX(B$4:B990)+1,B990)</f>
        <v>893</v>
      </c>
      <c r="C991" s="16" t="s">
        <v>1028</v>
      </c>
      <c r="D991" s="111">
        <v>1</v>
      </c>
      <c r="E991" s="14"/>
      <c r="F991" s="14"/>
      <c r="G991" s="6" t="s">
        <v>358</v>
      </c>
      <c r="H991" s="117">
        <v>10050</v>
      </c>
      <c r="I991" s="7">
        <v>12860</v>
      </c>
      <c r="J991" s="8">
        <f t="shared" si="15"/>
        <v>1.28</v>
      </c>
      <c r="K991" s="132"/>
      <c r="L991" s="132"/>
    </row>
    <row r="992" spans="1:12" x14ac:dyDescent="0.25">
      <c r="A992" s="4">
        <v>988</v>
      </c>
      <c r="B992" s="82">
        <f>IF(C992&lt;&gt;C991,MAX(B$4:B991)+1,B991)</f>
        <v>894</v>
      </c>
      <c r="C992" s="16" t="s">
        <v>1029</v>
      </c>
      <c r="D992" s="111">
        <v>1</v>
      </c>
      <c r="E992" s="14"/>
      <c r="F992" s="14"/>
      <c r="G992" s="6" t="s">
        <v>358</v>
      </c>
      <c r="H992" s="117">
        <v>10850</v>
      </c>
      <c r="I992" s="7">
        <v>13850</v>
      </c>
      <c r="J992" s="8">
        <f t="shared" si="15"/>
        <v>1.28</v>
      </c>
      <c r="K992" s="132"/>
      <c r="L992" s="132"/>
    </row>
    <row r="993" spans="1:12" x14ac:dyDescent="0.25">
      <c r="A993" s="4">
        <v>989</v>
      </c>
      <c r="B993" s="82">
        <f>IF(C993&lt;&gt;C992,MAX(B$4:B992)+1,B992)</f>
        <v>895</v>
      </c>
      <c r="C993" s="16" t="s">
        <v>1030</v>
      </c>
      <c r="D993" s="111">
        <v>1</v>
      </c>
      <c r="E993" s="14"/>
      <c r="F993" s="14"/>
      <c r="G993" s="6" t="s">
        <v>358</v>
      </c>
      <c r="H993" s="117">
        <v>10850</v>
      </c>
      <c r="I993" s="7">
        <v>13850</v>
      </c>
      <c r="J993" s="8">
        <f t="shared" si="15"/>
        <v>1.28</v>
      </c>
      <c r="K993" s="132"/>
      <c r="L993" s="132"/>
    </row>
    <row r="994" spans="1:12" x14ac:dyDescent="0.25">
      <c r="A994" s="4">
        <v>990</v>
      </c>
      <c r="B994" s="82">
        <f>IF(C994&lt;&gt;C993,MAX(B$4:B993)+1,B993)</f>
        <v>896</v>
      </c>
      <c r="C994" s="16" t="s">
        <v>1031</v>
      </c>
      <c r="D994" s="111">
        <v>1</v>
      </c>
      <c r="E994" s="14"/>
      <c r="F994" s="14"/>
      <c r="G994" s="6" t="s">
        <v>358</v>
      </c>
      <c r="H994" s="117">
        <v>10000</v>
      </c>
      <c r="I994" s="7">
        <v>12760</v>
      </c>
      <c r="J994" s="8">
        <f t="shared" si="15"/>
        <v>1.28</v>
      </c>
      <c r="K994" s="132"/>
      <c r="L994" s="132"/>
    </row>
    <row r="995" spans="1:12" x14ac:dyDescent="0.25">
      <c r="A995" s="4">
        <v>991</v>
      </c>
      <c r="B995" s="82">
        <f>IF(C995&lt;&gt;C994,MAX(B$4:B994)+1,B994)</f>
        <v>897</v>
      </c>
      <c r="C995" s="16" t="s">
        <v>1032</v>
      </c>
      <c r="D995" s="111">
        <v>1</v>
      </c>
      <c r="E995" s="14"/>
      <c r="F995" s="14"/>
      <c r="G995" s="6" t="s">
        <v>358</v>
      </c>
      <c r="H995" s="117">
        <v>9930</v>
      </c>
      <c r="I995" s="7">
        <v>12710</v>
      </c>
      <c r="J995" s="8">
        <f t="shared" si="15"/>
        <v>1.28</v>
      </c>
      <c r="K995" s="132"/>
      <c r="L995" s="132"/>
    </row>
    <row r="996" spans="1:12" x14ac:dyDescent="0.25">
      <c r="A996" s="4">
        <v>992</v>
      </c>
      <c r="B996" s="82">
        <f>IF(C996&lt;&gt;C995,MAX(B$4:B995)+1,B995)</f>
        <v>898</v>
      </c>
      <c r="C996" s="48" t="s">
        <v>1033</v>
      </c>
      <c r="D996" s="111">
        <v>2</v>
      </c>
      <c r="E996" s="18" t="s">
        <v>1034</v>
      </c>
      <c r="F996" s="18"/>
      <c r="G996" s="6" t="s">
        <v>358</v>
      </c>
      <c r="H996" s="117">
        <v>11610</v>
      </c>
      <c r="I996" s="7">
        <v>14840</v>
      </c>
      <c r="J996" s="8">
        <f t="shared" si="15"/>
        <v>1.28</v>
      </c>
      <c r="K996" s="132"/>
      <c r="L996" s="132"/>
    </row>
    <row r="997" spans="1:12" x14ac:dyDescent="0.25">
      <c r="A997" s="4">
        <v>993</v>
      </c>
      <c r="B997" s="82">
        <f>IF(C997&lt;&gt;C996,MAX(B$4:B996)+1,B996)</f>
        <v>898</v>
      </c>
      <c r="C997" s="48" t="s">
        <v>1033</v>
      </c>
      <c r="D997" s="111">
        <v>2</v>
      </c>
      <c r="E997" s="18" t="s">
        <v>1035</v>
      </c>
      <c r="F997" s="18"/>
      <c r="G997" s="6" t="s">
        <v>358</v>
      </c>
      <c r="H997" s="117">
        <v>9930</v>
      </c>
      <c r="I997" s="7">
        <v>12710</v>
      </c>
      <c r="J997" s="8">
        <f t="shared" si="15"/>
        <v>1.28</v>
      </c>
      <c r="K997" s="132"/>
      <c r="L997" s="132"/>
    </row>
    <row r="998" spans="1:12" x14ac:dyDescent="0.25">
      <c r="A998" s="4">
        <v>994</v>
      </c>
      <c r="B998" s="82">
        <f>IF(C998&lt;&gt;C997,MAX(B$4:B997)+1,B997)</f>
        <v>899</v>
      </c>
      <c r="C998" s="16" t="s">
        <v>1036</v>
      </c>
      <c r="D998" s="111">
        <v>1</v>
      </c>
      <c r="E998" s="14"/>
      <c r="F998" s="14"/>
      <c r="G998" s="6" t="s">
        <v>358</v>
      </c>
      <c r="H998" s="117">
        <v>9590</v>
      </c>
      <c r="I998" s="7">
        <v>12240</v>
      </c>
      <c r="J998" s="8">
        <f t="shared" si="15"/>
        <v>1.28</v>
      </c>
      <c r="K998" s="132"/>
      <c r="L998" s="132"/>
    </row>
    <row r="999" spans="1:12" x14ac:dyDescent="0.25">
      <c r="A999" s="4">
        <v>995</v>
      </c>
      <c r="B999" s="82">
        <f>IF(C999&lt;&gt;C998,MAX(B$4:B998)+1,B998)</f>
        <v>900</v>
      </c>
      <c r="C999" s="16" t="s">
        <v>1037</v>
      </c>
      <c r="D999" s="111">
        <v>1</v>
      </c>
      <c r="E999" s="14"/>
      <c r="F999" s="14"/>
      <c r="G999" s="6" t="s">
        <v>358</v>
      </c>
      <c r="H999" s="117">
        <v>11610</v>
      </c>
      <c r="I999" s="7">
        <v>14840</v>
      </c>
      <c r="J999" s="8">
        <f t="shared" si="15"/>
        <v>1.28</v>
      </c>
      <c r="K999" s="132"/>
      <c r="L999" s="132"/>
    </row>
    <row r="1000" spans="1:12" x14ac:dyDescent="0.25">
      <c r="A1000" s="4">
        <v>996</v>
      </c>
      <c r="B1000" s="82">
        <f>IF(C1000&lt;&gt;C999,MAX(B$4:B999)+1,B999)</f>
        <v>901</v>
      </c>
      <c r="C1000" s="16" t="s">
        <v>1038</v>
      </c>
      <c r="D1000" s="111">
        <v>1</v>
      </c>
      <c r="E1000" s="14"/>
      <c r="F1000" s="14"/>
      <c r="G1000" s="6" t="s">
        <v>358</v>
      </c>
      <c r="H1000" s="117">
        <v>9550</v>
      </c>
      <c r="I1000" s="7">
        <v>12240</v>
      </c>
      <c r="J1000" s="8">
        <f t="shared" si="15"/>
        <v>1.28</v>
      </c>
      <c r="K1000" s="132"/>
      <c r="L1000" s="132"/>
    </row>
    <row r="1001" spans="1:12" x14ac:dyDescent="0.25">
      <c r="A1001" s="4">
        <v>997</v>
      </c>
      <c r="B1001" s="82">
        <f>IF(C1001&lt;&gt;C1000,MAX(B$4:B1000)+1,B1000)</f>
        <v>902</v>
      </c>
      <c r="C1001" s="48" t="s">
        <v>1039</v>
      </c>
      <c r="D1001" s="111">
        <v>2</v>
      </c>
      <c r="E1001" s="18" t="s">
        <v>1040</v>
      </c>
      <c r="F1001" s="18"/>
      <c r="G1001" s="6" t="s">
        <v>23</v>
      </c>
      <c r="H1001" s="117">
        <v>38050</v>
      </c>
      <c r="I1001" s="7">
        <v>40300</v>
      </c>
      <c r="J1001" s="8">
        <f t="shared" si="15"/>
        <v>1.06</v>
      </c>
      <c r="K1001" s="132"/>
      <c r="L1001" s="132"/>
    </row>
    <row r="1002" spans="1:12" x14ac:dyDescent="0.25">
      <c r="A1002" s="4">
        <v>998</v>
      </c>
      <c r="B1002" s="82">
        <f>IF(C1002&lt;&gt;C1001,MAX(B$4:B1001)+1,B1001)</f>
        <v>902</v>
      </c>
      <c r="C1002" s="48" t="s">
        <v>1039</v>
      </c>
      <c r="D1002" s="111">
        <v>2</v>
      </c>
      <c r="E1002" s="18" t="s">
        <v>80</v>
      </c>
      <c r="F1002" s="18"/>
      <c r="G1002" s="6" t="s">
        <v>23</v>
      </c>
      <c r="H1002" s="117">
        <v>32430</v>
      </c>
      <c r="I1002" s="7">
        <v>35650</v>
      </c>
      <c r="J1002" s="8">
        <f t="shared" si="15"/>
        <v>1.1000000000000001</v>
      </c>
      <c r="K1002" s="132"/>
      <c r="L1002" s="132"/>
    </row>
    <row r="1003" spans="1:12" x14ac:dyDescent="0.25">
      <c r="A1003" s="4">
        <v>999</v>
      </c>
      <c r="B1003" s="82">
        <f>IF(C1003&lt;&gt;C1002,MAX(B$4:B1002)+1,B1002)</f>
        <v>903</v>
      </c>
      <c r="C1003" s="16" t="s">
        <v>1041</v>
      </c>
      <c r="D1003" s="111">
        <v>1</v>
      </c>
      <c r="E1003" s="14"/>
      <c r="F1003" s="14"/>
      <c r="G1003" s="6" t="s">
        <v>14</v>
      </c>
      <c r="H1003" s="117">
        <v>58510</v>
      </c>
      <c r="I1003" s="7">
        <v>62290</v>
      </c>
      <c r="J1003" s="8">
        <f t="shared" si="15"/>
        <v>1.06</v>
      </c>
      <c r="K1003" s="132"/>
      <c r="L1003" s="132"/>
    </row>
    <row r="1004" spans="1:12" x14ac:dyDescent="0.25">
      <c r="A1004" s="4">
        <v>1000</v>
      </c>
      <c r="B1004" s="82">
        <f>IF(C1004&lt;&gt;C1003,MAX(B$4:B1003)+1,B1003)</f>
        <v>904</v>
      </c>
      <c r="C1004" s="16" t="s">
        <v>1042</v>
      </c>
      <c r="D1004" s="111">
        <v>1</v>
      </c>
      <c r="E1004" s="14"/>
      <c r="F1004" s="14"/>
      <c r="G1004" s="6" t="s">
        <v>26</v>
      </c>
      <c r="H1004" s="117">
        <v>17490</v>
      </c>
      <c r="I1004" s="7">
        <v>24100</v>
      </c>
      <c r="J1004" s="8">
        <f t="shared" si="15"/>
        <v>1.38</v>
      </c>
      <c r="K1004" s="132"/>
      <c r="L1004" s="132"/>
    </row>
    <row r="1005" spans="1:12" x14ac:dyDescent="0.25">
      <c r="A1005" s="4">
        <v>1001</v>
      </c>
      <c r="B1005" s="82">
        <f>IF(C1005&lt;&gt;C1004,MAX(B$4:B1004)+1,B1004)</f>
        <v>905</v>
      </c>
      <c r="C1005" s="16" t="s">
        <v>1043</v>
      </c>
      <c r="D1005" s="111">
        <v>1</v>
      </c>
      <c r="E1005" s="14"/>
      <c r="F1005" s="14"/>
      <c r="G1005" s="6" t="s">
        <v>36</v>
      </c>
      <c r="H1005" s="117">
        <v>21780</v>
      </c>
      <c r="I1005" s="7">
        <v>23540</v>
      </c>
      <c r="J1005" s="8">
        <f t="shared" si="15"/>
        <v>1.08</v>
      </c>
      <c r="K1005" s="132"/>
      <c r="L1005" s="132"/>
    </row>
    <row r="1006" spans="1:12" x14ac:dyDescent="0.25">
      <c r="A1006" s="4">
        <v>1002</v>
      </c>
      <c r="B1006" s="82">
        <f>IF(C1006&lt;&gt;C1005,MAX(B$4:B1005)+1,B1005)</f>
        <v>906</v>
      </c>
      <c r="C1006" s="16" t="s">
        <v>1044</v>
      </c>
      <c r="D1006" s="111">
        <v>1</v>
      </c>
      <c r="E1006" s="14"/>
      <c r="F1006" s="14"/>
      <c r="G1006" s="6" t="s">
        <v>93</v>
      </c>
      <c r="H1006" s="117">
        <v>20020</v>
      </c>
      <c r="I1006" s="7">
        <v>22490</v>
      </c>
      <c r="J1006" s="8">
        <f t="shared" si="15"/>
        <v>1.1200000000000001</v>
      </c>
      <c r="K1006" s="132"/>
      <c r="L1006" s="132"/>
    </row>
    <row r="1007" spans="1:12" x14ac:dyDescent="0.25">
      <c r="A1007" s="4">
        <v>1003</v>
      </c>
      <c r="B1007" s="82">
        <f>IF(C1007&lt;&gt;C1006,MAX(B$4:B1006)+1,B1006)</f>
        <v>907</v>
      </c>
      <c r="C1007" s="16" t="s">
        <v>1045</v>
      </c>
      <c r="D1007" s="111">
        <v>1</v>
      </c>
      <c r="E1007" s="14"/>
      <c r="F1007" s="14"/>
      <c r="G1007" s="6" t="s">
        <v>202</v>
      </c>
      <c r="H1007" s="117">
        <v>23900</v>
      </c>
      <c r="I1007" s="7">
        <v>29760</v>
      </c>
      <c r="J1007" s="8">
        <f t="shared" si="15"/>
        <v>1.25</v>
      </c>
      <c r="K1007" s="132"/>
      <c r="L1007" s="132"/>
    </row>
    <row r="1008" spans="1:12" x14ac:dyDescent="0.25">
      <c r="A1008" s="4">
        <v>1004</v>
      </c>
      <c r="B1008" s="82">
        <f>IF(C1008&lt;&gt;C1007,MAX(B$4:B1007)+1,B1007)</f>
        <v>908</v>
      </c>
      <c r="C1008" s="16" t="s">
        <v>1046</v>
      </c>
      <c r="D1008" s="111">
        <v>1</v>
      </c>
      <c r="E1008" s="14"/>
      <c r="F1008" s="14"/>
      <c r="G1008" s="6" t="s">
        <v>202</v>
      </c>
      <c r="H1008" s="117">
        <v>19320</v>
      </c>
      <c r="I1008" s="7">
        <v>24080</v>
      </c>
      <c r="J1008" s="8">
        <f t="shared" si="15"/>
        <v>1.25</v>
      </c>
      <c r="K1008" s="132"/>
      <c r="L1008" s="132"/>
    </row>
    <row r="1009" spans="1:12" x14ac:dyDescent="0.25">
      <c r="A1009" s="4">
        <v>1005</v>
      </c>
      <c r="B1009" s="82">
        <f>IF(C1009&lt;&gt;C1008,MAX(B$4:B1008)+1,B1008)</f>
        <v>909</v>
      </c>
      <c r="C1009" s="16" t="s">
        <v>1047</v>
      </c>
      <c r="D1009" s="111">
        <v>1</v>
      </c>
      <c r="E1009" s="14"/>
      <c r="F1009" s="14"/>
      <c r="G1009" s="6" t="s">
        <v>202</v>
      </c>
      <c r="H1009" s="117">
        <v>19320</v>
      </c>
      <c r="I1009" s="7">
        <v>24080</v>
      </c>
      <c r="J1009" s="8">
        <f t="shared" si="15"/>
        <v>1.25</v>
      </c>
      <c r="K1009" s="132"/>
      <c r="L1009" s="132"/>
    </row>
    <row r="1010" spans="1:12" x14ac:dyDescent="0.25">
      <c r="A1010" s="4">
        <v>1006</v>
      </c>
      <c r="B1010" s="82">
        <f>IF(C1010&lt;&gt;C1009,MAX(B$4:B1009)+1,B1009)</f>
        <v>910</v>
      </c>
      <c r="C1010" s="16" t="s">
        <v>1048</v>
      </c>
      <c r="D1010" s="111">
        <v>1</v>
      </c>
      <c r="E1010" s="14"/>
      <c r="F1010" s="14"/>
      <c r="G1010" s="6" t="s">
        <v>202</v>
      </c>
      <c r="H1010" s="117">
        <v>19320</v>
      </c>
      <c r="I1010" s="7">
        <v>24080</v>
      </c>
      <c r="J1010" s="8">
        <f t="shared" si="15"/>
        <v>1.25</v>
      </c>
      <c r="K1010" s="132"/>
      <c r="L1010" s="132"/>
    </row>
    <row r="1011" spans="1:12" x14ac:dyDescent="0.25">
      <c r="A1011" s="4">
        <v>1007</v>
      </c>
      <c r="B1011" s="82">
        <f>IF(C1011&lt;&gt;C1010,MAX(B$4:B1010)+1,B1010)</f>
        <v>911</v>
      </c>
      <c r="C1011" s="48" t="s">
        <v>1049</v>
      </c>
      <c r="D1011" s="111">
        <v>2</v>
      </c>
      <c r="E1011" s="18" t="s">
        <v>63</v>
      </c>
      <c r="F1011" s="18"/>
      <c r="G1011" s="6" t="s">
        <v>202</v>
      </c>
      <c r="H1011" s="117">
        <v>17630</v>
      </c>
      <c r="I1011" s="7">
        <v>21900</v>
      </c>
      <c r="J1011" s="8">
        <f t="shared" si="15"/>
        <v>1.24</v>
      </c>
      <c r="K1011" s="132"/>
      <c r="L1011" s="132"/>
    </row>
    <row r="1012" spans="1:12" x14ac:dyDescent="0.25">
      <c r="A1012" s="4">
        <v>1008</v>
      </c>
      <c r="B1012" s="82">
        <f>IF(C1012&lt;&gt;C1011,MAX(B$4:B1011)+1,B1011)</f>
        <v>911</v>
      </c>
      <c r="C1012" s="48" t="s">
        <v>1049</v>
      </c>
      <c r="D1012" s="111">
        <v>2</v>
      </c>
      <c r="E1012" s="18" t="s">
        <v>1050</v>
      </c>
      <c r="F1012" s="18"/>
      <c r="G1012" s="6" t="s">
        <v>202</v>
      </c>
      <c r="H1012" s="117">
        <v>12800</v>
      </c>
      <c r="I1012" s="7">
        <v>15900</v>
      </c>
      <c r="J1012" s="8">
        <f t="shared" si="15"/>
        <v>1.24</v>
      </c>
      <c r="K1012" s="132"/>
      <c r="L1012" s="132"/>
    </row>
    <row r="1013" spans="1:12" x14ac:dyDescent="0.25">
      <c r="A1013" s="4">
        <v>1009</v>
      </c>
      <c r="B1013" s="82">
        <f>IF(C1013&lt;&gt;C1012,MAX(B$4:B1012)+1,B1012)</f>
        <v>912</v>
      </c>
      <c r="C1013" s="16" t="s">
        <v>1051</v>
      </c>
      <c r="D1013" s="111">
        <v>1</v>
      </c>
      <c r="E1013" s="14"/>
      <c r="F1013" s="14"/>
      <c r="G1013" s="6" t="s">
        <v>202</v>
      </c>
      <c r="H1013" s="117">
        <v>14170</v>
      </c>
      <c r="I1013" s="7">
        <v>17570</v>
      </c>
      <c r="J1013" s="8">
        <f t="shared" si="15"/>
        <v>1.24</v>
      </c>
      <c r="K1013" s="132"/>
      <c r="L1013" s="132"/>
    </row>
    <row r="1014" spans="1:12" x14ac:dyDescent="0.25">
      <c r="A1014" s="4">
        <v>1010</v>
      </c>
      <c r="B1014" s="82">
        <f>IF(C1014&lt;&gt;C1013,MAX(B$4:B1013)+1,B1013)</f>
        <v>913</v>
      </c>
      <c r="C1014" s="16" t="s">
        <v>1052</v>
      </c>
      <c r="D1014" s="111">
        <v>1</v>
      </c>
      <c r="E1014" s="14"/>
      <c r="F1014" s="14"/>
      <c r="G1014" s="6" t="s">
        <v>202</v>
      </c>
      <c r="H1014" s="117">
        <v>17370</v>
      </c>
      <c r="I1014" s="7">
        <v>21510</v>
      </c>
      <c r="J1014" s="8">
        <f t="shared" si="15"/>
        <v>1.24</v>
      </c>
      <c r="K1014" s="132"/>
      <c r="L1014" s="132"/>
    </row>
    <row r="1015" spans="1:12" x14ac:dyDescent="0.25">
      <c r="A1015" s="4">
        <v>1011</v>
      </c>
      <c r="B1015" s="82">
        <f>IF(C1015&lt;&gt;C1014,MAX(B$4:B1014)+1,B1014)</f>
        <v>914</v>
      </c>
      <c r="C1015" s="16" t="s">
        <v>1053</v>
      </c>
      <c r="D1015" s="111">
        <v>1</v>
      </c>
      <c r="E1015" s="14"/>
      <c r="F1015" s="14"/>
      <c r="G1015" s="6" t="s">
        <v>202</v>
      </c>
      <c r="H1015" s="117">
        <v>17180</v>
      </c>
      <c r="I1015" s="7">
        <v>21370</v>
      </c>
      <c r="J1015" s="8">
        <f t="shared" si="15"/>
        <v>1.24</v>
      </c>
      <c r="K1015" s="132"/>
      <c r="L1015" s="132"/>
    </row>
    <row r="1016" spans="1:12" x14ac:dyDescent="0.25">
      <c r="A1016" s="4">
        <v>1012</v>
      </c>
      <c r="B1016" s="82">
        <f>IF(C1016&lt;&gt;C1015,MAX(B$4:B1015)+1,B1015)</f>
        <v>915</v>
      </c>
      <c r="C1016" s="16" t="s">
        <v>1054</v>
      </c>
      <c r="D1016" s="111">
        <v>1</v>
      </c>
      <c r="E1016" s="14"/>
      <c r="F1016" s="14"/>
      <c r="G1016" s="6" t="s">
        <v>202</v>
      </c>
      <c r="H1016" s="117">
        <v>15610</v>
      </c>
      <c r="I1016" s="7">
        <v>19590</v>
      </c>
      <c r="J1016" s="8">
        <f t="shared" si="15"/>
        <v>1.25</v>
      </c>
      <c r="K1016" s="132"/>
      <c r="L1016" s="132"/>
    </row>
    <row r="1017" spans="1:12" x14ac:dyDescent="0.25">
      <c r="A1017" s="4">
        <v>1013</v>
      </c>
      <c r="B1017" s="82">
        <f>IF(C1017&lt;&gt;C1016,MAX(B$4:B1016)+1,B1016)</f>
        <v>916</v>
      </c>
      <c r="C1017" s="16" t="s">
        <v>1055</v>
      </c>
      <c r="D1017" s="111">
        <v>1</v>
      </c>
      <c r="E1017" s="14"/>
      <c r="F1017" s="14"/>
      <c r="G1017" s="6" t="s">
        <v>202</v>
      </c>
      <c r="H1017" s="117">
        <v>15610</v>
      </c>
      <c r="I1017" s="7">
        <v>19470</v>
      </c>
      <c r="J1017" s="8">
        <f t="shared" si="15"/>
        <v>1.25</v>
      </c>
      <c r="K1017" s="132"/>
      <c r="L1017" s="132"/>
    </row>
    <row r="1018" spans="1:12" x14ac:dyDescent="0.25">
      <c r="A1018" s="4">
        <v>1014</v>
      </c>
      <c r="B1018" s="82">
        <f>IF(C1018&lt;&gt;C1017,MAX(B$4:B1017)+1,B1017)</f>
        <v>917</v>
      </c>
      <c r="C1018" s="16" t="s">
        <v>1056</v>
      </c>
      <c r="D1018" s="111">
        <v>1</v>
      </c>
      <c r="E1018" s="14"/>
      <c r="F1018" s="14"/>
      <c r="G1018" s="6" t="s">
        <v>202</v>
      </c>
      <c r="H1018" s="117">
        <v>14190</v>
      </c>
      <c r="I1018" s="7">
        <v>17850</v>
      </c>
      <c r="J1018" s="8">
        <f t="shared" si="15"/>
        <v>1.26</v>
      </c>
      <c r="K1018" s="132"/>
      <c r="L1018" s="132"/>
    </row>
    <row r="1019" spans="1:12" x14ac:dyDescent="0.25">
      <c r="A1019" s="4">
        <v>1015</v>
      </c>
      <c r="B1019" s="82">
        <f>IF(C1019&lt;&gt;C1018,MAX(B$4:B1018)+1,B1018)</f>
        <v>918</v>
      </c>
      <c r="C1019" s="16" t="s">
        <v>1057</v>
      </c>
      <c r="D1019" s="111">
        <v>1</v>
      </c>
      <c r="E1019" s="14"/>
      <c r="F1019" s="14"/>
      <c r="G1019" s="6" t="s">
        <v>202</v>
      </c>
      <c r="H1019" s="117">
        <v>14100</v>
      </c>
      <c r="I1019" s="7">
        <v>17500</v>
      </c>
      <c r="J1019" s="8">
        <f t="shared" si="15"/>
        <v>1.24</v>
      </c>
      <c r="K1019" s="132"/>
      <c r="L1019" s="132"/>
    </row>
    <row r="1020" spans="1:12" x14ac:dyDescent="0.25">
      <c r="A1020" s="4">
        <v>1016</v>
      </c>
      <c r="B1020" s="82">
        <f>IF(C1020&lt;&gt;C1019,MAX(B$4:B1019)+1,B1019)</f>
        <v>919</v>
      </c>
      <c r="C1020" s="16" t="s">
        <v>1058</v>
      </c>
      <c r="D1020" s="111">
        <v>1</v>
      </c>
      <c r="E1020" s="14"/>
      <c r="F1020" s="14"/>
      <c r="G1020" s="6" t="s">
        <v>202</v>
      </c>
      <c r="H1020" s="117">
        <v>14170</v>
      </c>
      <c r="I1020" s="7">
        <v>17570</v>
      </c>
      <c r="J1020" s="8">
        <f t="shared" si="15"/>
        <v>1.24</v>
      </c>
      <c r="K1020" s="132"/>
      <c r="L1020" s="132"/>
    </row>
    <row r="1021" spans="1:12" x14ac:dyDescent="0.25">
      <c r="A1021" s="4">
        <v>1017</v>
      </c>
      <c r="B1021" s="82">
        <f>IF(C1021&lt;&gt;C1020,MAX(B$4:B1020)+1,B1020)</f>
        <v>920</v>
      </c>
      <c r="C1021" s="16" t="s">
        <v>1059</v>
      </c>
      <c r="D1021" s="111">
        <v>1</v>
      </c>
      <c r="E1021" s="14"/>
      <c r="F1021" s="14"/>
      <c r="G1021" s="6" t="s">
        <v>202</v>
      </c>
      <c r="H1021" s="117">
        <v>14170</v>
      </c>
      <c r="I1021" s="7">
        <v>17570</v>
      </c>
      <c r="J1021" s="8">
        <f t="shared" si="15"/>
        <v>1.24</v>
      </c>
      <c r="K1021" s="132"/>
      <c r="L1021" s="132"/>
    </row>
    <row r="1022" spans="1:12" x14ac:dyDescent="0.25">
      <c r="A1022" s="4">
        <v>1018</v>
      </c>
      <c r="B1022" s="82">
        <f>IF(C1022&lt;&gt;C1021,MAX(B$4:B1021)+1,B1021)</f>
        <v>921</v>
      </c>
      <c r="C1022" s="16" t="s">
        <v>1060</v>
      </c>
      <c r="D1022" s="111">
        <v>1</v>
      </c>
      <c r="E1022" s="14"/>
      <c r="F1022" s="14"/>
      <c r="G1022" s="6" t="s">
        <v>202</v>
      </c>
      <c r="H1022" s="117">
        <v>14170</v>
      </c>
      <c r="I1022" s="7">
        <v>17570</v>
      </c>
      <c r="J1022" s="8">
        <f t="shared" si="15"/>
        <v>1.24</v>
      </c>
      <c r="K1022" s="132"/>
      <c r="L1022" s="132"/>
    </row>
    <row r="1023" spans="1:12" x14ac:dyDescent="0.25">
      <c r="A1023" s="4">
        <v>1019</v>
      </c>
      <c r="B1023" s="82">
        <f>IF(C1023&lt;&gt;C1022,MAX(B$4:B1022)+1,B1022)</f>
        <v>922</v>
      </c>
      <c r="C1023" s="16" t="s">
        <v>1061</v>
      </c>
      <c r="D1023" s="111">
        <v>1</v>
      </c>
      <c r="E1023" s="14"/>
      <c r="F1023" s="14"/>
      <c r="G1023" s="6" t="s">
        <v>202</v>
      </c>
      <c r="H1023" s="117">
        <v>19320</v>
      </c>
      <c r="I1023" s="7">
        <v>24080</v>
      </c>
      <c r="J1023" s="8">
        <f t="shared" si="15"/>
        <v>1.25</v>
      </c>
      <c r="K1023" s="132"/>
      <c r="L1023" s="132"/>
    </row>
    <row r="1024" spans="1:12" x14ac:dyDescent="0.25">
      <c r="A1024" s="4">
        <v>1020</v>
      </c>
      <c r="B1024" s="82">
        <f>IF(C1024&lt;&gt;C1023,MAX(B$4:B1023)+1,B1023)</f>
        <v>923</v>
      </c>
      <c r="C1024" s="16" t="s">
        <v>1062</v>
      </c>
      <c r="D1024" s="111">
        <v>1</v>
      </c>
      <c r="E1024" s="14"/>
      <c r="F1024" s="14"/>
      <c r="G1024" s="6" t="s">
        <v>202</v>
      </c>
      <c r="H1024" s="117">
        <v>20950</v>
      </c>
      <c r="I1024" s="7">
        <v>26080</v>
      </c>
      <c r="J1024" s="8">
        <f t="shared" si="15"/>
        <v>1.24</v>
      </c>
      <c r="K1024" s="132"/>
      <c r="L1024" s="132"/>
    </row>
    <row r="1025" spans="1:12" x14ac:dyDescent="0.25">
      <c r="A1025" s="4">
        <v>1021</v>
      </c>
      <c r="B1025" s="82">
        <f>IF(C1025&lt;&gt;C1024,MAX(B$4:B1024)+1,B1024)</f>
        <v>924</v>
      </c>
      <c r="C1025" s="16" t="s">
        <v>1063</v>
      </c>
      <c r="D1025" s="111">
        <v>1</v>
      </c>
      <c r="E1025" s="14"/>
      <c r="F1025" s="14"/>
      <c r="G1025" s="6" t="s">
        <v>202</v>
      </c>
      <c r="H1025" s="117">
        <v>10170</v>
      </c>
      <c r="I1025" s="7">
        <v>12650</v>
      </c>
      <c r="J1025" s="8">
        <f t="shared" si="15"/>
        <v>1.24</v>
      </c>
      <c r="K1025" s="132"/>
      <c r="L1025" s="132"/>
    </row>
    <row r="1026" spans="1:12" x14ac:dyDescent="0.25">
      <c r="A1026" s="4">
        <v>1022</v>
      </c>
      <c r="B1026" s="82">
        <f>IF(C1026&lt;&gt;C1025,MAX(B$4:B1025)+1,B1025)</f>
        <v>925</v>
      </c>
      <c r="C1026" s="16" t="s">
        <v>1064</v>
      </c>
      <c r="D1026" s="111">
        <v>1</v>
      </c>
      <c r="E1026" s="14"/>
      <c r="F1026" s="14"/>
      <c r="G1026" s="6" t="s">
        <v>202</v>
      </c>
      <c r="H1026" s="117">
        <v>10170</v>
      </c>
      <c r="I1026" s="7">
        <v>12650</v>
      </c>
      <c r="J1026" s="8">
        <f t="shared" si="15"/>
        <v>1.24</v>
      </c>
      <c r="K1026" s="132"/>
      <c r="L1026" s="132"/>
    </row>
    <row r="1027" spans="1:12" x14ac:dyDescent="0.25">
      <c r="A1027" s="4">
        <v>1023</v>
      </c>
      <c r="B1027" s="82">
        <f>IF(C1027&lt;&gt;C1026,MAX(B$4:B1026)+1,B1026)</f>
        <v>926</v>
      </c>
      <c r="C1027" s="16" t="s">
        <v>1065</v>
      </c>
      <c r="D1027" s="111">
        <v>1</v>
      </c>
      <c r="E1027" s="14"/>
      <c r="F1027" s="14"/>
      <c r="G1027" s="6" t="s">
        <v>202</v>
      </c>
      <c r="H1027" s="117">
        <v>10170</v>
      </c>
      <c r="I1027" s="7">
        <v>12650</v>
      </c>
      <c r="J1027" s="8">
        <f t="shared" si="15"/>
        <v>1.24</v>
      </c>
      <c r="K1027" s="132"/>
      <c r="L1027" s="132"/>
    </row>
    <row r="1028" spans="1:12" x14ac:dyDescent="0.25">
      <c r="A1028" s="4">
        <v>1024</v>
      </c>
      <c r="B1028" s="82">
        <f>IF(C1028&lt;&gt;C1027,MAX(B$4:B1027)+1,B1027)</f>
        <v>927</v>
      </c>
      <c r="C1028" s="16" t="s">
        <v>1066</v>
      </c>
      <c r="D1028" s="111">
        <v>1</v>
      </c>
      <c r="E1028" s="14"/>
      <c r="F1028" s="14"/>
      <c r="G1028" s="6" t="s">
        <v>202</v>
      </c>
      <c r="H1028" s="117">
        <v>10000</v>
      </c>
      <c r="I1028" s="7">
        <v>12450</v>
      </c>
      <c r="J1028" s="8">
        <f t="shared" si="15"/>
        <v>1.25</v>
      </c>
      <c r="K1028" s="132"/>
      <c r="L1028" s="132"/>
    </row>
    <row r="1029" spans="1:12" x14ac:dyDescent="0.25">
      <c r="A1029" s="4">
        <v>1025</v>
      </c>
      <c r="B1029" s="82">
        <f>IF(C1029&lt;&gt;C1028,MAX(B$4:B1028)+1,B1028)</f>
        <v>928</v>
      </c>
      <c r="C1029" s="16" t="s">
        <v>1067</v>
      </c>
      <c r="D1029" s="111">
        <v>1</v>
      </c>
      <c r="E1029" s="14"/>
      <c r="F1029" s="14"/>
      <c r="G1029" s="6" t="s">
        <v>202</v>
      </c>
      <c r="H1029" s="117">
        <v>10490</v>
      </c>
      <c r="I1029" s="7">
        <v>13950</v>
      </c>
      <c r="J1029" s="8">
        <f t="shared" si="15"/>
        <v>1.33</v>
      </c>
      <c r="K1029" s="132"/>
      <c r="L1029" s="132"/>
    </row>
    <row r="1030" spans="1:12" x14ac:dyDescent="0.25">
      <c r="A1030" s="4">
        <v>1026</v>
      </c>
      <c r="B1030" s="82">
        <f>IF(C1030&lt;&gt;C1029,MAX(B$4:B1029)+1,B1029)</f>
        <v>929</v>
      </c>
      <c r="C1030" s="16" t="s">
        <v>1068</v>
      </c>
      <c r="D1030" s="111">
        <v>1</v>
      </c>
      <c r="E1030" s="14"/>
      <c r="F1030" s="14"/>
      <c r="G1030" s="6" t="s">
        <v>202</v>
      </c>
      <c r="H1030" s="117">
        <v>14970</v>
      </c>
      <c r="I1030" s="7">
        <v>18630</v>
      </c>
      <c r="J1030" s="8">
        <f t="shared" ref="J1030:J1093" si="16">ROUND(I1030/H1030,2)</f>
        <v>1.24</v>
      </c>
      <c r="K1030" s="132"/>
      <c r="L1030" s="132"/>
    </row>
    <row r="1031" spans="1:12" x14ac:dyDescent="0.25">
      <c r="A1031" s="4">
        <v>1027</v>
      </c>
      <c r="B1031" s="82">
        <f>IF(C1031&lt;&gt;C1030,MAX(B$4:B1030)+1,B1030)</f>
        <v>930</v>
      </c>
      <c r="C1031" s="16" t="s">
        <v>1069</v>
      </c>
      <c r="D1031" s="111">
        <v>1</v>
      </c>
      <c r="E1031" s="14"/>
      <c r="F1031" s="14"/>
      <c r="G1031" s="6" t="s">
        <v>202</v>
      </c>
      <c r="H1031" s="117">
        <v>15170</v>
      </c>
      <c r="I1031" s="7">
        <v>18870</v>
      </c>
      <c r="J1031" s="8">
        <f t="shared" si="16"/>
        <v>1.24</v>
      </c>
      <c r="K1031" s="132"/>
      <c r="L1031" s="132"/>
    </row>
    <row r="1032" spans="1:12" x14ac:dyDescent="0.25">
      <c r="A1032" s="4">
        <v>1028</v>
      </c>
      <c r="B1032" s="82">
        <f>IF(C1032&lt;&gt;C1031,MAX(B$4:B1031)+1,B1031)</f>
        <v>931</v>
      </c>
      <c r="C1032" s="16" t="s">
        <v>1070</v>
      </c>
      <c r="D1032" s="111">
        <v>1</v>
      </c>
      <c r="E1032" s="14"/>
      <c r="F1032" s="14"/>
      <c r="G1032" s="6" t="s">
        <v>26</v>
      </c>
      <c r="H1032" s="117">
        <v>15030</v>
      </c>
      <c r="I1032" s="7">
        <v>20720</v>
      </c>
      <c r="J1032" s="8">
        <f t="shared" si="16"/>
        <v>1.38</v>
      </c>
      <c r="K1032" s="132"/>
      <c r="L1032" s="132"/>
    </row>
    <row r="1033" spans="1:12" x14ac:dyDescent="0.25">
      <c r="A1033" s="4">
        <v>1029</v>
      </c>
      <c r="B1033" s="82">
        <f>IF(C1033&lt;&gt;C1032,MAX(B$4:B1032)+1,B1032)</f>
        <v>932</v>
      </c>
      <c r="C1033" s="16" t="s">
        <v>1071</v>
      </c>
      <c r="D1033" s="111">
        <v>1</v>
      </c>
      <c r="E1033" s="14"/>
      <c r="F1033" s="14"/>
      <c r="G1033" s="6" t="s">
        <v>26</v>
      </c>
      <c r="H1033" s="117">
        <v>15030</v>
      </c>
      <c r="I1033" s="7">
        <v>20720</v>
      </c>
      <c r="J1033" s="8">
        <f t="shared" si="16"/>
        <v>1.38</v>
      </c>
      <c r="K1033" s="132"/>
      <c r="L1033" s="132"/>
    </row>
    <row r="1034" spans="1:12" x14ac:dyDescent="0.25">
      <c r="A1034" s="4">
        <v>1030</v>
      </c>
      <c r="B1034" s="82">
        <f>IF(C1034&lt;&gt;C1033,MAX(B$4:B1033)+1,B1033)</f>
        <v>933</v>
      </c>
      <c r="C1034" s="16" t="s">
        <v>1072</v>
      </c>
      <c r="D1034" s="111">
        <v>1</v>
      </c>
      <c r="E1034" s="14"/>
      <c r="F1034" s="14"/>
      <c r="G1034" s="6" t="s">
        <v>26</v>
      </c>
      <c r="H1034" s="117">
        <v>15030</v>
      </c>
      <c r="I1034" s="7">
        <v>20720</v>
      </c>
      <c r="J1034" s="8">
        <f t="shared" si="16"/>
        <v>1.38</v>
      </c>
      <c r="K1034" s="132"/>
      <c r="L1034" s="132"/>
    </row>
    <row r="1035" spans="1:12" x14ac:dyDescent="0.25">
      <c r="A1035" s="4">
        <v>1031</v>
      </c>
      <c r="B1035" s="82">
        <f>IF(C1035&lt;&gt;C1034,MAX(B$4:B1034)+1,B1034)</f>
        <v>934</v>
      </c>
      <c r="C1035" s="16" t="s">
        <v>1073</v>
      </c>
      <c r="D1035" s="111">
        <v>1</v>
      </c>
      <c r="E1035" s="14"/>
      <c r="F1035" s="14"/>
      <c r="G1035" s="6" t="s">
        <v>26</v>
      </c>
      <c r="H1035" s="117">
        <v>15030</v>
      </c>
      <c r="I1035" s="7">
        <v>20720</v>
      </c>
      <c r="J1035" s="8">
        <f t="shared" si="16"/>
        <v>1.38</v>
      </c>
      <c r="K1035" s="132"/>
      <c r="L1035" s="132"/>
    </row>
    <row r="1036" spans="1:12" x14ac:dyDescent="0.25">
      <c r="A1036" s="4">
        <v>1032</v>
      </c>
      <c r="B1036" s="82">
        <f>IF(C1036&lt;&gt;C1035,MAX(B$4:B1035)+1,B1035)</f>
        <v>935</v>
      </c>
      <c r="C1036" s="16" t="s">
        <v>1074</v>
      </c>
      <c r="D1036" s="111">
        <v>1</v>
      </c>
      <c r="E1036" s="14"/>
      <c r="F1036" s="14"/>
      <c r="G1036" s="6" t="s">
        <v>26</v>
      </c>
      <c r="H1036" s="117">
        <v>17550</v>
      </c>
      <c r="I1036" s="7">
        <v>24250</v>
      </c>
      <c r="J1036" s="8">
        <f t="shared" si="16"/>
        <v>1.38</v>
      </c>
      <c r="K1036" s="132"/>
      <c r="L1036" s="132"/>
    </row>
    <row r="1037" spans="1:12" x14ac:dyDescent="0.25">
      <c r="A1037" s="4">
        <v>1033</v>
      </c>
      <c r="B1037" s="82">
        <f>IF(C1037&lt;&gt;C1036,MAX(B$4:B1036)+1,B1036)</f>
        <v>936</v>
      </c>
      <c r="C1037" s="16" t="s">
        <v>1075</v>
      </c>
      <c r="D1037" s="111">
        <v>1</v>
      </c>
      <c r="E1037" s="14"/>
      <c r="F1037" s="14"/>
      <c r="G1037" s="6" t="s">
        <v>26</v>
      </c>
      <c r="H1037" s="117">
        <v>15030</v>
      </c>
      <c r="I1037" s="7">
        <v>20720</v>
      </c>
      <c r="J1037" s="8">
        <f t="shared" si="16"/>
        <v>1.38</v>
      </c>
      <c r="K1037" s="132"/>
      <c r="L1037" s="132"/>
    </row>
    <row r="1038" spans="1:12" x14ac:dyDescent="0.25">
      <c r="A1038" s="4">
        <v>1034</v>
      </c>
      <c r="B1038" s="82">
        <f>IF(C1038&lt;&gt;C1037,MAX(B$4:B1037)+1,B1037)</f>
        <v>937</v>
      </c>
      <c r="C1038" s="16" t="s">
        <v>1076</v>
      </c>
      <c r="D1038" s="111">
        <v>1</v>
      </c>
      <c r="E1038" s="14"/>
      <c r="F1038" s="14"/>
      <c r="G1038" s="6" t="s">
        <v>26</v>
      </c>
      <c r="H1038" s="117">
        <v>15030</v>
      </c>
      <c r="I1038" s="7">
        <v>20720</v>
      </c>
      <c r="J1038" s="8">
        <f t="shared" si="16"/>
        <v>1.38</v>
      </c>
      <c r="K1038" s="132"/>
      <c r="L1038" s="132"/>
    </row>
    <row r="1039" spans="1:12" x14ac:dyDescent="0.25">
      <c r="A1039" s="4">
        <v>1035</v>
      </c>
      <c r="B1039" s="82">
        <f>IF(C1039&lt;&gt;C1038,MAX(B$4:B1038)+1,B1038)</f>
        <v>938</v>
      </c>
      <c r="C1039" s="16" t="s">
        <v>1077</v>
      </c>
      <c r="D1039" s="111">
        <v>1</v>
      </c>
      <c r="E1039" s="14"/>
      <c r="F1039" s="14"/>
      <c r="G1039" s="6" t="s">
        <v>210</v>
      </c>
      <c r="H1039" s="118">
        <v>11620</v>
      </c>
      <c r="I1039" s="7">
        <v>14950</v>
      </c>
      <c r="J1039" s="8">
        <f t="shared" si="16"/>
        <v>1.29</v>
      </c>
      <c r="K1039" s="132"/>
      <c r="L1039" s="132"/>
    </row>
    <row r="1040" spans="1:12" x14ac:dyDescent="0.25">
      <c r="A1040" s="4">
        <v>1036</v>
      </c>
      <c r="B1040" s="82">
        <f>IF(C1040&lt;&gt;C1039,MAX(B$4:B1039)+1,B1039)</f>
        <v>939</v>
      </c>
      <c r="C1040" s="16" t="s">
        <v>1078</v>
      </c>
      <c r="D1040" s="111">
        <v>1</v>
      </c>
      <c r="E1040" s="14"/>
      <c r="F1040" s="14"/>
      <c r="G1040" s="6" t="s">
        <v>210</v>
      </c>
      <c r="H1040" s="118">
        <v>11620</v>
      </c>
      <c r="I1040" s="7">
        <v>15500</v>
      </c>
      <c r="J1040" s="8">
        <f t="shared" si="16"/>
        <v>1.33</v>
      </c>
      <c r="K1040" s="132"/>
      <c r="L1040" s="132"/>
    </row>
    <row r="1041" spans="1:12" x14ac:dyDescent="0.25">
      <c r="A1041" s="4">
        <v>1037</v>
      </c>
      <c r="B1041" s="82">
        <f>IF(C1041&lt;&gt;C1040,MAX(B$4:B1040)+1,B1040)</f>
        <v>940</v>
      </c>
      <c r="C1041" s="16" t="s">
        <v>1079</v>
      </c>
      <c r="D1041" s="111">
        <v>1</v>
      </c>
      <c r="E1041" s="14"/>
      <c r="F1041" s="14"/>
      <c r="G1041" s="6" t="s">
        <v>210</v>
      </c>
      <c r="H1041" s="118">
        <v>10890</v>
      </c>
      <c r="I1041" s="7">
        <v>14570</v>
      </c>
      <c r="J1041" s="8">
        <f t="shared" si="16"/>
        <v>1.34</v>
      </c>
      <c r="K1041" s="132"/>
      <c r="L1041" s="132"/>
    </row>
    <row r="1042" spans="1:12" x14ac:dyDescent="0.25">
      <c r="A1042" s="4">
        <v>1038</v>
      </c>
      <c r="B1042" s="82">
        <f>IF(C1042&lt;&gt;C1041,MAX(B$4:B1041)+1,B1041)</f>
        <v>941</v>
      </c>
      <c r="C1042" s="16" t="s">
        <v>1080</v>
      </c>
      <c r="D1042" s="111">
        <v>1</v>
      </c>
      <c r="E1042" s="14"/>
      <c r="F1042" s="14"/>
      <c r="G1042" s="6" t="s">
        <v>210</v>
      </c>
      <c r="H1042" s="118">
        <v>10890</v>
      </c>
      <c r="I1042" s="7">
        <v>13760</v>
      </c>
      <c r="J1042" s="8">
        <f t="shared" si="16"/>
        <v>1.26</v>
      </c>
      <c r="K1042" s="132"/>
      <c r="L1042" s="132"/>
    </row>
    <row r="1043" spans="1:12" x14ac:dyDescent="0.25">
      <c r="A1043" s="4">
        <v>1039</v>
      </c>
      <c r="B1043" s="82">
        <f>IF(C1043&lt;&gt;C1042,MAX(B$4:B1042)+1,B1042)</f>
        <v>942</v>
      </c>
      <c r="C1043" s="16" t="s">
        <v>1081</v>
      </c>
      <c r="D1043" s="111">
        <v>1</v>
      </c>
      <c r="E1043" s="14"/>
      <c r="F1043" s="14"/>
      <c r="G1043" s="6" t="s">
        <v>210</v>
      </c>
      <c r="H1043" s="118">
        <v>10890</v>
      </c>
      <c r="I1043" s="7">
        <v>13760</v>
      </c>
      <c r="J1043" s="8">
        <f t="shared" si="16"/>
        <v>1.26</v>
      </c>
      <c r="K1043" s="132"/>
      <c r="L1043" s="132"/>
    </row>
    <row r="1044" spans="1:12" x14ac:dyDescent="0.25">
      <c r="A1044" s="4">
        <v>1040</v>
      </c>
      <c r="B1044" s="82">
        <f>IF(C1044&lt;&gt;C1043,MAX(B$4:B1043)+1,B1043)</f>
        <v>943</v>
      </c>
      <c r="C1044" s="16" t="s">
        <v>1082</v>
      </c>
      <c r="D1044" s="111">
        <v>1</v>
      </c>
      <c r="E1044" s="14"/>
      <c r="F1044" s="14"/>
      <c r="G1044" s="6" t="s">
        <v>210</v>
      </c>
      <c r="H1044" s="118">
        <v>10890</v>
      </c>
      <c r="I1044" s="7">
        <v>13760</v>
      </c>
      <c r="J1044" s="8">
        <f t="shared" si="16"/>
        <v>1.26</v>
      </c>
      <c r="K1044" s="132"/>
      <c r="L1044" s="132"/>
    </row>
    <row r="1045" spans="1:12" x14ac:dyDescent="0.25">
      <c r="A1045" s="4">
        <v>1041</v>
      </c>
      <c r="B1045" s="82">
        <f>IF(C1045&lt;&gt;C1044,MAX(B$4:B1044)+1,B1044)</f>
        <v>944</v>
      </c>
      <c r="C1045" s="16" t="s">
        <v>1083</v>
      </c>
      <c r="D1045" s="111">
        <v>1</v>
      </c>
      <c r="E1045" s="14"/>
      <c r="F1045" s="14"/>
      <c r="G1045" s="6" t="s">
        <v>210</v>
      </c>
      <c r="H1045" s="118">
        <v>10890</v>
      </c>
      <c r="I1045" s="7">
        <v>13760</v>
      </c>
      <c r="J1045" s="8">
        <f t="shared" si="16"/>
        <v>1.26</v>
      </c>
      <c r="K1045" s="132"/>
      <c r="L1045" s="132"/>
    </row>
    <row r="1046" spans="1:12" x14ac:dyDescent="0.25">
      <c r="A1046" s="4">
        <v>1042</v>
      </c>
      <c r="B1046" s="82">
        <f>IF(C1046&lt;&gt;C1045,MAX(B$4:B1045)+1,B1045)</f>
        <v>945</v>
      </c>
      <c r="C1046" s="16" t="s">
        <v>1084</v>
      </c>
      <c r="D1046" s="111">
        <v>1</v>
      </c>
      <c r="E1046" s="14"/>
      <c r="F1046" s="14"/>
      <c r="G1046" s="6" t="s">
        <v>210</v>
      </c>
      <c r="H1046" s="118">
        <v>10890</v>
      </c>
      <c r="I1046" s="7">
        <v>13760</v>
      </c>
      <c r="J1046" s="8">
        <f t="shared" si="16"/>
        <v>1.26</v>
      </c>
      <c r="K1046" s="132"/>
      <c r="L1046" s="132"/>
    </row>
    <row r="1047" spans="1:12" x14ac:dyDescent="0.25">
      <c r="A1047" s="4">
        <v>1043</v>
      </c>
      <c r="B1047" s="82">
        <f>IF(C1047&lt;&gt;C1046,MAX(B$4:B1046)+1,B1046)</f>
        <v>946</v>
      </c>
      <c r="C1047" s="16" t="s">
        <v>1085</v>
      </c>
      <c r="D1047" s="111">
        <v>1</v>
      </c>
      <c r="E1047" s="14"/>
      <c r="F1047" s="14"/>
      <c r="G1047" s="6" t="s">
        <v>210</v>
      </c>
      <c r="H1047" s="118">
        <v>10890</v>
      </c>
      <c r="I1047" s="7">
        <v>13760</v>
      </c>
      <c r="J1047" s="8">
        <f t="shared" si="16"/>
        <v>1.26</v>
      </c>
      <c r="K1047" s="132"/>
      <c r="L1047" s="132"/>
    </row>
    <row r="1048" spans="1:12" x14ac:dyDescent="0.25">
      <c r="A1048" s="4">
        <v>1044</v>
      </c>
      <c r="B1048" s="82">
        <f>IF(C1048&lt;&gt;C1047,MAX(B$4:B1047)+1,B1047)</f>
        <v>947</v>
      </c>
      <c r="C1048" s="16" t="s">
        <v>1086</v>
      </c>
      <c r="D1048" s="111">
        <v>1</v>
      </c>
      <c r="E1048" s="14"/>
      <c r="F1048" s="14"/>
      <c r="G1048" s="6" t="s">
        <v>210</v>
      </c>
      <c r="H1048" s="118">
        <v>10890</v>
      </c>
      <c r="I1048" s="7">
        <v>13760</v>
      </c>
      <c r="J1048" s="8">
        <f t="shared" si="16"/>
        <v>1.26</v>
      </c>
      <c r="K1048" s="132"/>
      <c r="L1048" s="132"/>
    </row>
    <row r="1049" spans="1:12" x14ac:dyDescent="0.25">
      <c r="A1049" s="4">
        <v>1045</v>
      </c>
      <c r="B1049" s="82">
        <f>IF(C1049&lt;&gt;C1048,MAX(B$4:B1048)+1,B1048)</f>
        <v>948</v>
      </c>
      <c r="C1049" s="16" t="s">
        <v>1087</v>
      </c>
      <c r="D1049" s="111">
        <v>1</v>
      </c>
      <c r="E1049" s="14"/>
      <c r="F1049" s="14"/>
      <c r="G1049" s="6" t="s">
        <v>210</v>
      </c>
      <c r="H1049" s="118">
        <v>10890</v>
      </c>
      <c r="I1049" s="7">
        <v>13760</v>
      </c>
      <c r="J1049" s="8">
        <f t="shared" si="16"/>
        <v>1.26</v>
      </c>
      <c r="K1049" s="132"/>
      <c r="L1049" s="132"/>
    </row>
    <row r="1050" spans="1:12" x14ac:dyDescent="0.25">
      <c r="A1050" s="4">
        <v>1046</v>
      </c>
      <c r="B1050" s="82">
        <f>IF(C1050&lt;&gt;C1049,MAX(B$4:B1049)+1,B1049)</f>
        <v>949</v>
      </c>
      <c r="C1050" s="16" t="s">
        <v>1088</v>
      </c>
      <c r="D1050" s="111">
        <v>1</v>
      </c>
      <c r="E1050" s="14"/>
      <c r="F1050" s="14"/>
      <c r="G1050" s="6" t="s">
        <v>49</v>
      </c>
      <c r="H1050" s="117">
        <v>19330</v>
      </c>
      <c r="I1050" s="7">
        <v>24140</v>
      </c>
      <c r="J1050" s="8">
        <f t="shared" si="16"/>
        <v>1.25</v>
      </c>
      <c r="K1050" s="132"/>
      <c r="L1050" s="132"/>
    </row>
    <row r="1051" spans="1:12" x14ac:dyDescent="0.25">
      <c r="A1051" s="4">
        <v>1047</v>
      </c>
      <c r="B1051" s="82">
        <f>IF(C1051&lt;&gt;C1050,MAX(B$4:B1050)+1,B1050)</f>
        <v>950</v>
      </c>
      <c r="C1051" s="16" t="s">
        <v>1089</v>
      </c>
      <c r="D1051" s="111">
        <v>1</v>
      </c>
      <c r="E1051" s="14"/>
      <c r="F1051" s="14"/>
      <c r="G1051" s="6" t="s">
        <v>49</v>
      </c>
      <c r="H1051" s="117">
        <v>19800</v>
      </c>
      <c r="I1051" s="7">
        <v>24740</v>
      </c>
      <c r="J1051" s="8">
        <f t="shared" si="16"/>
        <v>1.25</v>
      </c>
      <c r="K1051" s="132"/>
      <c r="L1051" s="132"/>
    </row>
    <row r="1052" spans="1:12" x14ac:dyDescent="0.25">
      <c r="A1052" s="4">
        <v>1048</v>
      </c>
      <c r="B1052" s="82">
        <f>IF(C1052&lt;&gt;C1051,MAX(B$4:B1051)+1,B1051)</f>
        <v>951</v>
      </c>
      <c r="C1052" s="16" t="s">
        <v>1090</v>
      </c>
      <c r="D1052" s="111">
        <v>1</v>
      </c>
      <c r="E1052" s="14"/>
      <c r="F1052" s="14"/>
      <c r="G1052" s="6" t="s">
        <v>49</v>
      </c>
      <c r="H1052" s="117">
        <v>18720</v>
      </c>
      <c r="I1052" s="7">
        <v>23370</v>
      </c>
      <c r="J1052" s="8">
        <f t="shared" si="16"/>
        <v>1.25</v>
      </c>
      <c r="K1052" s="132"/>
      <c r="L1052" s="132"/>
    </row>
    <row r="1053" spans="1:12" x14ac:dyDescent="0.25">
      <c r="A1053" s="4">
        <v>1049</v>
      </c>
      <c r="B1053" s="82">
        <f>IF(C1053&lt;&gt;C1052,MAX(B$4:B1052)+1,B1052)</f>
        <v>952</v>
      </c>
      <c r="C1053" s="16" t="s">
        <v>1091</v>
      </c>
      <c r="D1053" s="111">
        <v>1</v>
      </c>
      <c r="E1053" s="14"/>
      <c r="F1053" s="14"/>
      <c r="G1053" s="6" t="s">
        <v>49</v>
      </c>
      <c r="H1053" s="117">
        <v>19730</v>
      </c>
      <c r="I1053" s="7">
        <v>24660</v>
      </c>
      <c r="J1053" s="8">
        <f t="shared" si="16"/>
        <v>1.25</v>
      </c>
      <c r="K1053" s="132"/>
      <c r="L1053" s="132"/>
    </row>
    <row r="1054" spans="1:12" x14ac:dyDescent="0.25">
      <c r="A1054" s="4">
        <v>1050</v>
      </c>
      <c r="B1054" s="82">
        <f>IF(C1054&lt;&gt;C1053,MAX(B$4:B1053)+1,B1053)</f>
        <v>953</v>
      </c>
      <c r="C1054" s="16" t="s">
        <v>1092</v>
      </c>
      <c r="D1054" s="111">
        <v>1</v>
      </c>
      <c r="E1054" s="14"/>
      <c r="F1054" s="14"/>
      <c r="G1054" s="6" t="s">
        <v>49</v>
      </c>
      <c r="H1054" s="117">
        <v>19730</v>
      </c>
      <c r="I1054" s="7">
        <v>24660</v>
      </c>
      <c r="J1054" s="8">
        <f t="shared" si="16"/>
        <v>1.25</v>
      </c>
      <c r="K1054" s="132"/>
      <c r="L1054" s="132"/>
    </row>
    <row r="1055" spans="1:12" x14ac:dyDescent="0.25">
      <c r="A1055" s="4">
        <v>1051</v>
      </c>
      <c r="B1055" s="82">
        <f>IF(C1055&lt;&gt;C1054,MAX(B$4:B1054)+1,B1054)</f>
        <v>954</v>
      </c>
      <c r="C1055" s="16" t="s">
        <v>1093</v>
      </c>
      <c r="D1055" s="111">
        <v>1</v>
      </c>
      <c r="E1055" s="14"/>
      <c r="F1055" s="14"/>
      <c r="G1055" s="6" t="s">
        <v>49</v>
      </c>
      <c r="H1055" s="117">
        <v>19800</v>
      </c>
      <c r="I1055" s="7">
        <v>24740</v>
      </c>
      <c r="J1055" s="8">
        <f t="shared" si="16"/>
        <v>1.25</v>
      </c>
      <c r="K1055" s="132"/>
      <c r="L1055" s="132"/>
    </row>
    <row r="1056" spans="1:12" x14ac:dyDescent="0.25">
      <c r="A1056" s="4">
        <v>1052</v>
      </c>
      <c r="B1056" s="82">
        <f>IF(C1056&lt;&gt;C1055,MAX(B$4:B1055)+1,B1055)</f>
        <v>955</v>
      </c>
      <c r="C1056" s="16" t="s">
        <v>1094</v>
      </c>
      <c r="D1056" s="111">
        <v>1</v>
      </c>
      <c r="E1056" s="14"/>
      <c r="F1056" s="14"/>
      <c r="G1056" s="6" t="s">
        <v>49</v>
      </c>
      <c r="H1056" s="117">
        <v>19730</v>
      </c>
      <c r="I1056" s="7">
        <v>24660</v>
      </c>
      <c r="J1056" s="8">
        <f t="shared" si="16"/>
        <v>1.25</v>
      </c>
      <c r="K1056" s="132"/>
      <c r="L1056" s="132"/>
    </row>
    <row r="1057" spans="1:12" x14ac:dyDescent="0.25">
      <c r="A1057" s="4">
        <v>1053</v>
      </c>
      <c r="B1057" s="82">
        <f>IF(C1057&lt;&gt;C1056,MAX(B$4:B1056)+1,B1056)</f>
        <v>956</v>
      </c>
      <c r="C1057" s="16" t="s">
        <v>1095</v>
      </c>
      <c r="D1057" s="111">
        <v>1</v>
      </c>
      <c r="E1057" s="14"/>
      <c r="F1057" s="14"/>
      <c r="G1057" s="6" t="s">
        <v>49</v>
      </c>
      <c r="H1057" s="117">
        <v>22090</v>
      </c>
      <c r="I1057" s="7">
        <v>27580</v>
      </c>
      <c r="J1057" s="8">
        <f t="shared" si="16"/>
        <v>1.25</v>
      </c>
      <c r="K1057" s="132"/>
      <c r="L1057" s="132"/>
    </row>
    <row r="1058" spans="1:12" x14ac:dyDescent="0.25">
      <c r="A1058" s="4">
        <v>1054</v>
      </c>
      <c r="B1058" s="82">
        <f>IF(C1058&lt;&gt;C1057,MAX(B$4:B1057)+1,B1057)</f>
        <v>957</v>
      </c>
      <c r="C1058" s="16" t="s">
        <v>1096</v>
      </c>
      <c r="D1058" s="111">
        <v>1</v>
      </c>
      <c r="E1058" s="14"/>
      <c r="F1058" s="14"/>
      <c r="G1058" s="6" t="s">
        <v>49</v>
      </c>
      <c r="H1058" s="117">
        <v>20290</v>
      </c>
      <c r="I1058" s="7">
        <v>25580</v>
      </c>
      <c r="J1058" s="8">
        <f t="shared" si="16"/>
        <v>1.26</v>
      </c>
      <c r="K1058" s="132"/>
      <c r="L1058" s="132"/>
    </row>
    <row r="1059" spans="1:12" x14ac:dyDescent="0.25">
      <c r="A1059" s="4">
        <v>1055</v>
      </c>
      <c r="B1059" s="82">
        <f>IF(C1059&lt;&gt;C1058,MAX(B$4:B1058)+1,B1058)</f>
        <v>958</v>
      </c>
      <c r="C1059" s="16" t="s">
        <v>1097</v>
      </c>
      <c r="D1059" s="111">
        <v>1</v>
      </c>
      <c r="E1059" s="14"/>
      <c r="F1059" s="14"/>
      <c r="G1059" s="6" t="s">
        <v>49</v>
      </c>
      <c r="H1059" s="117">
        <v>19730</v>
      </c>
      <c r="I1059" s="7">
        <v>24660</v>
      </c>
      <c r="J1059" s="8">
        <f t="shared" si="16"/>
        <v>1.25</v>
      </c>
      <c r="K1059" s="132"/>
      <c r="L1059" s="132"/>
    </row>
    <row r="1060" spans="1:12" x14ac:dyDescent="0.25">
      <c r="A1060" s="4">
        <v>1056</v>
      </c>
      <c r="B1060" s="82">
        <f>IF(C1060&lt;&gt;C1059,MAX(B$4:B1059)+1,B1059)</f>
        <v>959</v>
      </c>
      <c r="C1060" s="16" t="s">
        <v>1098</v>
      </c>
      <c r="D1060" s="111">
        <v>1</v>
      </c>
      <c r="E1060" s="14"/>
      <c r="F1060" s="14"/>
      <c r="G1060" s="6" t="s">
        <v>49</v>
      </c>
      <c r="H1060" s="117">
        <v>19290</v>
      </c>
      <c r="I1060" s="7">
        <v>24140</v>
      </c>
      <c r="J1060" s="8">
        <f t="shared" si="16"/>
        <v>1.25</v>
      </c>
      <c r="K1060" s="132"/>
      <c r="L1060" s="132"/>
    </row>
    <row r="1061" spans="1:12" x14ac:dyDescent="0.25">
      <c r="A1061" s="4">
        <v>1057</v>
      </c>
      <c r="B1061" s="82">
        <f>IF(C1061&lt;&gt;C1060,MAX(B$4:B1060)+1,B1060)</f>
        <v>960</v>
      </c>
      <c r="C1061" s="16" t="s">
        <v>1099</v>
      </c>
      <c r="D1061" s="111">
        <v>1</v>
      </c>
      <c r="E1061" s="14"/>
      <c r="F1061" s="14"/>
      <c r="G1061" s="6" t="s">
        <v>49</v>
      </c>
      <c r="H1061" s="117">
        <v>19390</v>
      </c>
      <c r="I1061" s="7">
        <v>26090</v>
      </c>
      <c r="J1061" s="8">
        <f t="shared" si="16"/>
        <v>1.35</v>
      </c>
      <c r="K1061" s="132"/>
      <c r="L1061" s="132"/>
    </row>
    <row r="1062" spans="1:12" x14ac:dyDescent="0.25">
      <c r="A1062" s="4">
        <v>1058</v>
      </c>
      <c r="B1062" s="82">
        <f>IF(C1062&lt;&gt;C1061,MAX(B$4:B1061)+1,B1061)</f>
        <v>961</v>
      </c>
      <c r="C1062" s="16" t="s">
        <v>1100</v>
      </c>
      <c r="D1062" s="111">
        <v>1</v>
      </c>
      <c r="E1062" s="14"/>
      <c r="F1062" s="14"/>
      <c r="G1062" s="6" t="s">
        <v>49</v>
      </c>
      <c r="H1062" s="117">
        <v>19020</v>
      </c>
      <c r="I1062" s="7">
        <v>23710</v>
      </c>
      <c r="J1062" s="8">
        <f t="shared" si="16"/>
        <v>1.25</v>
      </c>
      <c r="K1062" s="132"/>
      <c r="L1062" s="132"/>
    </row>
    <row r="1063" spans="1:12" x14ac:dyDescent="0.25">
      <c r="A1063" s="4">
        <v>1059</v>
      </c>
      <c r="B1063" s="82">
        <f>IF(C1063&lt;&gt;C1062,MAX(B$4:B1062)+1,B1062)</f>
        <v>962</v>
      </c>
      <c r="C1063" s="16" t="s">
        <v>1101</v>
      </c>
      <c r="D1063" s="111">
        <v>1</v>
      </c>
      <c r="E1063" s="14"/>
      <c r="F1063" s="14"/>
      <c r="G1063" s="6" t="s">
        <v>49</v>
      </c>
      <c r="H1063" s="117">
        <v>19170</v>
      </c>
      <c r="I1063" s="7">
        <v>23880</v>
      </c>
      <c r="J1063" s="8">
        <f t="shared" si="16"/>
        <v>1.25</v>
      </c>
      <c r="K1063" s="132"/>
      <c r="L1063" s="132"/>
    </row>
    <row r="1064" spans="1:12" x14ac:dyDescent="0.25">
      <c r="A1064" s="4">
        <v>1060</v>
      </c>
      <c r="B1064" s="82">
        <f>IF(C1064&lt;&gt;C1063,MAX(B$4:B1063)+1,B1063)</f>
        <v>963</v>
      </c>
      <c r="C1064" s="16" t="s">
        <v>1102</v>
      </c>
      <c r="D1064" s="111">
        <v>1</v>
      </c>
      <c r="E1064" s="14"/>
      <c r="F1064" s="14"/>
      <c r="G1064" s="6" t="s">
        <v>49</v>
      </c>
      <c r="H1064" s="117">
        <v>19730</v>
      </c>
      <c r="I1064" s="7">
        <v>24660</v>
      </c>
      <c r="J1064" s="8">
        <f t="shared" si="16"/>
        <v>1.25</v>
      </c>
      <c r="K1064" s="132"/>
      <c r="L1064" s="132"/>
    </row>
    <row r="1065" spans="1:12" x14ac:dyDescent="0.25">
      <c r="A1065" s="4">
        <v>1061</v>
      </c>
      <c r="B1065" s="82">
        <f>IF(C1065&lt;&gt;C1064,MAX(B$4:B1064)+1,B1064)</f>
        <v>964</v>
      </c>
      <c r="C1065" s="16" t="s">
        <v>1103</v>
      </c>
      <c r="D1065" s="111">
        <v>1</v>
      </c>
      <c r="E1065" s="14"/>
      <c r="F1065" s="14"/>
      <c r="G1065" s="6" t="s">
        <v>49</v>
      </c>
      <c r="H1065" s="117">
        <v>19730</v>
      </c>
      <c r="I1065" s="7">
        <v>24660</v>
      </c>
      <c r="J1065" s="8">
        <f t="shared" si="16"/>
        <v>1.25</v>
      </c>
      <c r="K1065" s="132"/>
      <c r="L1065" s="132"/>
    </row>
    <row r="1066" spans="1:12" x14ac:dyDescent="0.25">
      <c r="A1066" s="4">
        <v>1062</v>
      </c>
      <c r="B1066" s="82">
        <f>IF(C1066&lt;&gt;C1065,MAX(B$4:B1065)+1,B1065)</f>
        <v>965</v>
      </c>
      <c r="C1066" s="16" t="s">
        <v>1104</v>
      </c>
      <c r="D1066" s="111">
        <v>1</v>
      </c>
      <c r="E1066" s="14"/>
      <c r="F1066" s="14"/>
      <c r="G1066" s="6" t="s">
        <v>49</v>
      </c>
      <c r="H1066" s="117">
        <v>19730</v>
      </c>
      <c r="I1066" s="7">
        <v>24660</v>
      </c>
      <c r="J1066" s="8">
        <f t="shared" si="16"/>
        <v>1.25</v>
      </c>
      <c r="K1066" s="132"/>
      <c r="L1066" s="132"/>
    </row>
    <row r="1067" spans="1:12" x14ac:dyDescent="0.25">
      <c r="A1067" s="4">
        <v>1063</v>
      </c>
      <c r="B1067" s="82">
        <f>IF(C1067&lt;&gt;C1066,MAX(B$4:B1066)+1,B1066)</f>
        <v>966</v>
      </c>
      <c r="C1067" s="16" t="s">
        <v>1105</v>
      </c>
      <c r="D1067" s="111">
        <v>1</v>
      </c>
      <c r="E1067" s="14"/>
      <c r="F1067" s="14"/>
      <c r="G1067" s="6" t="s">
        <v>49</v>
      </c>
      <c r="H1067" s="117">
        <v>19880</v>
      </c>
      <c r="I1067" s="7">
        <v>24830</v>
      </c>
      <c r="J1067" s="8">
        <f t="shared" si="16"/>
        <v>1.25</v>
      </c>
      <c r="K1067" s="132"/>
      <c r="L1067" s="132"/>
    </row>
    <row r="1068" spans="1:12" x14ac:dyDescent="0.25">
      <c r="A1068" s="4">
        <v>1064</v>
      </c>
      <c r="B1068" s="82">
        <f>IF(C1068&lt;&gt;C1067,MAX(B$4:B1067)+1,B1067)</f>
        <v>967</v>
      </c>
      <c r="C1068" s="16" t="s">
        <v>1106</v>
      </c>
      <c r="D1068" s="111">
        <v>1</v>
      </c>
      <c r="E1068" s="14"/>
      <c r="F1068" s="14"/>
      <c r="G1068" s="6" t="s">
        <v>49</v>
      </c>
      <c r="H1068" s="117">
        <v>19390</v>
      </c>
      <c r="I1068" s="7">
        <v>24320</v>
      </c>
      <c r="J1068" s="8">
        <f t="shared" si="16"/>
        <v>1.25</v>
      </c>
      <c r="K1068" s="132"/>
      <c r="L1068" s="132"/>
    </row>
    <row r="1069" spans="1:12" x14ac:dyDescent="0.25">
      <c r="A1069" s="4">
        <v>1065</v>
      </c>
      <c r="B1069" s="82">
        <f>IF(C1069&lt;&gt;C1068,MAX(B$4:B1068)+1,B1068)</f>
        <v>968</v>
      </c>
      <c r="C1069" s="16" t="s">
        <v>1107</v>
      </c>
      <c r="D1069" s="111">
        <v>1</v>
      </c>
      <c r="E1069" s="14"/>
      <c r="F1069" s="14"/>
      <c r="G1069" s="6" t="s">
        <v>49</v>
      </c>
      <c r="H1069" s="117">
        <v>19730</v>
      </c>
      <c r="I1069" s="7">
        <v>24660</v>
      </c>
      <c r="J1069" s="8">
        <f t="shared" si="16"/>
        <v>1.25</v>
      </c>
      <c r="K1069" s="132"/>
      <c r="L1069" s="132"/>
    </row>
    <row r="1070" spans="1:12" x14ac:dyDescent="0.25">
      <c r="A1070" s="4">
        <v>1066</v>
      </c>
      <c r="B1070" s="82">
        <f>IF(C1070&lt;&gt;C1069,MAX(B$4:B1069)+1,B1069)</f>
        <v>969</v>
      </c>
      <c r="C1070" s="16" t="s">
        <v>1108</v>
      </c>
      <c r="D1070" s="111">
        <v>1</v>
      </c>
      <c r="E1070" s="14"/>
      <c r="F1070" s="14"/>
      <c r="G1070" s="6" t="s">
        <v>49</v>
      </c>
      <c r="H1070" s="117">
        <v>20290</v>
      </c>
      <c r="I1070" s="7">
        <v>25260</v>
      </c>
      <c r="J1070" s="8">
        <f t="shared" si="16"/>
        <v>1.24</v>
      </c>
      <c r="K1070" s="132"/>
      <c r="L1070" s="132"/>
    </row>
    <row r="1071" spans="1:12" x14ac:dyDescent="0.25">
      <c r="A1071" s="4">
        <v>1067</v>
      </c>
      <c r="B1071" s="82">
        <f>IF(C1071&lt;&gt;C1070,MAX(B$4:B1070)+1,B1070)</f>
        <v>970</v>
      </c>
      <c r="C1071" s="16" t="s">
        <v>1109</v>
      </c>
      <c r="D1071" s="111">
        <v>1</v>
      </c>
      <c r="E1071" s="14"/>
      <c r="F1071" s="14"/>
      <c r="G1071" s="6" t="s">
        <v>49</v>
      </c>
      <c r="H1071" s="117">
        <v>19730</v>
      </c>
      <c r="I1071" s="7">
        <v>24660</v>
      </c>
      <c r="J1071" s="8">
        <f t="shared" si="16"/>
        <v>1.25</v>
      </c>
      <c r="K1071" s="132"/>
      <c r="L1071" s="132"/>
    </row>
    <row r="1072" spans="1:12" x14ac:dyDescent="0.25">
      <c r="A1072" s="4">
        <v>1068</v>
      </c>
      <c r="B1072" s="82">
        <f>IF(C1072&lt;&gt;C1071,MAX(B$4:B1071)+1,B1071)</f>
        <v>971</v>
      </c>
      <c r="C1072" s="16" t="s">
        <v>1110</v>
      </c>
      <c r="D1072" s="111">
        <v>1</v>
      </c>
      <c r="E1072" s="14"/>
      <c r="F1072" s="14"/>
      <c r="G1072" s="6" t="s">
        <v>49</v>
      </c>
      <c r="H1072" s="117">
        <v>20760</v>
      </c>
      <c r="I1072" s="7">
        <v>25950</v>
      </c>
      <c r="J1072" s="8">
        <f t="shared" si="16"/>
        <v>1.25</v>
      </c>
      <c r="K1072" s="132"/>
      <c r="L1072" s="132"/>
    </row>
    <row r="1073" spans="1:12" x14ac:dyDescent="0.25">
      <c r="A1073" s="4">
        <v>1069</v>
      </c>
      <c r="B1073" s="82">
        <f>IF(C1073&lt;&gt;C1072,MAX(B$4:B1072)+1,B1072)</f>
        <v>972</v>
      </c>
      <c r="C1073" s="16" t="s">
        <v>1111</v>
      </c>
      <c r="D1073" s="111">
        <v>1</v>
      </c>
      <c r="E1073" s="14"/>
      <c r="F1073" s="14"/>
      <c r="G1073" s="6" t="s">
        <v>49</v>
      </c>
      <c r="H1073" s="117">
        <v>18130</v>
      </c>
      <c r="I1073" s="7">
        <v>25320</v>
      </c>
      <c r="J1073" s="8">
        <f t="shared" si="16"/>
        <v>1.4</v>
      </c>
      <c r="K1073" s="132"/>
      <c r="L1073" s="132"/>
    </row>
    <row r="1074" spans="1:12" x14ac:dyDescent="0.25">
      <c r="A1074" s="4">
        <v>1070</v>
      </c>
      <c r="B1074" s="82">
        <f>IF(C1074&lt;&gt;C1073,MAX(B$4:B1073)+1,B1073)</f>
        <v>973</v>
      </c>
      <c r="C1074" s="16" t="s">
        <v>1112</v>
      </c>
      <c r="D1074" s="111">
        <v>1</v>
      </c>
      <c r="E1074" s="14"/>
      <c r="F1074" s="14"/>
      <c r="G1074" s="6" t="s">
        <v>49</v>
      </c>
      <c r="H1074" s="117">
        <v>20760</v>
      </c>
      <c r="I1074" s="7">
        <v>25950</v>
      </c>
      <c r="J1074" s="8">
        <f t="shared" si="16"/>
        <v>1.25</v>
      </c>
      <c r="K1074" s="132"/>
      <c r="L1074" s="132"/>
    </row>
    <row r="1075" spans="1:12" x14ac:dyDescent="0.25">
      <c r="A1075" s="4">
        <v>1071</v>
      </c>
      <c r="B1075" s="82">
        <f>IF(C1075&lt;&gt;C1074,MAX(B$4:B1074)+1,B1074)</f>
        <v>974</v>
      </c>
      <c r="C1075" s="16" t="s">
        <v>1113</v>
      </c>
      <c r="D1075" s="111">
        <v>1</v>
      </c>
      <c r="E1075" s="14"/>
      <c r="F1075" s="14"/>
      <c r="G1075" s="6" t="s">
        <v>49</v>
      </c>
      <c r="H1075" s="117">
        <v>20260</v>
      </c>
      <c r="I1075" s="7">
        <v>25260</v>
      </c>
      <c r="J1075" s="8">
        <f t="shared" si="16"/>
        <v>1.25</v>
      </c>
      <c r="K1075" s="132"/>
      <c r="L1075" s="132"/>
    </row>
    <row r="1076" spans="1:12" x14ac:dyDescent="0.25">
      <c r="A1076" s="4">
        <v>1072</v>
      </c>
      <c r="B1076" s="82">
        <f>IF(C1076&lt;&gt;C1075,MAX(B$4:B1075)+1,B1075)</f>
        <v>975</v>
      </c>
      <c r="C1076" s="16" t="s">
        <v>1114</v>
      </c>
      <c r="D1076" s="111">
        <v>1</v>
      </c>
      <c r="E1076" s="14"/>
      <c r="F1076" s="14"/>
      <c r="G1076" s="6" t="s">
        <v>49</v>
      </c>
      <c r="H1076" s="117">
        <v>21300</v>
      </c>
      <c r="I1076" s="7">
        <v>26630</v>
      </c>
      <c r="J1076" s="8">
        <f t="shared" si="16"/>
        <v>1.25</v>
      </c>
      <c r="K1076" s="132"/>
      <c r="L1076" s="132"/>
    </row>
    <row r="1077" spans="1:12" x14ac:dyDescent="0.25">
      <c r="A1077" s="4">
        <v>1073</v>
      </c>
      <c r="B1077" s="82">
        <f>IF(C1077&lt;&gt;C1076,MAX(B$4:B1076)+1,B1076)</f>
        <v>976</v>
      </c>
      <c r="C1077" s="16" t="s">
        <v>1115</v>
      </c>
      <c r="D1077" s="111">
        <v>1</v>
      </c>
      <c r="E1077" s="14"/>
      <c r="F1077" s="14"/>
      <c r="G1077" s="6" t="s">
        <v>49</v>
      </c>
      <c r="H1077" s="117">
        <v>20760</v>
      </c>
      <c r="I1077" s="7">
        <v>25950</v>
      </c>
      <c r="J1077" s="8">
        <f t="shared" si="16"/>
        <v>1.25</v>
      </c>
      <c r="K1077" s="132"/>
      <c r="L1077" s="132"/>
    </row>
    <row r="1078" spans="1:12" x14ac:dyDescent="0.25">
      <c r="A1078" s="4">
        <v>1074</v>
      </c>
      <c r="B1078" s="82">
        <f>IF(C1078&lt;&gt;C1077,MAX(B$4:B1077)+1,B1077)</f>
        <v>977</v>
      </c>
      <c r="C1078" s="16" t="s">
        <v>1116</v>
      </c>
      <c r="D1078" s="111">
        <v>1</v>
      </c>
      <c r="E1078" s="14"/>
      <c r="F1078" s="14"/>
      <c r="G1078" s="6" t="s">
        <v>49</v>
      </c>
      <c r="H1078" s="117">
        <v>21300</v>
      </c>
      <c r="I1078" s="7">
        <v>27430</v>
      </c>
      <c r="J1078" s="8">
        <f t="shared" si="16"/>
        <v>1.29</v>
      </c>
      <c r="K1078" s="132"/>
      <c r="L1078" s="132"/>
    </row>
    <row r="1079" spans="1:12" x14ac:dyDescent="0.25">
      <c r="A1079" s="4">
        <v>1075</v>
      </c>
      <c r="B1079" s="82">
        <f>IF(C1079&lt;&gt;C1078,MAX(B$4:B1078)+1,B1078)</f>
        <v>978</v>
      </c>
      <c r="C1079" s="16" t="s">
        <v>1117</v>
      </c>
      <c r="D1079" s="111">
        <v>1</v>
      </c>
      <c r="E1079" s="14"/>
      <c r="F1079" s="14"/>
      <c r="G1079" s="6" t="s">
        <v>49</v>
      </c>
      <c r="H1079" s="117">
        <v>15800</v>
      </c>
      <c r="I1079" s="7">
        <v>19730</v>
      </c>
      <c r="J1079" s="8">
        <f t="shared" si="16"/>
        <v>1.25</v>
      </c>
      <c r="K1079" s="132"/>
      <c r="L1079" s="132"/>
    </row>
    <row r="1080" spans="1:12" x14ac:dyDescent="0.25">
      <c r="A1080" s="4">
        <v>1076</v>
      </c>
      <c r="B1080" s="82">
        <f>IF(C1080&lt;&gt;C1079,MAX(B$4:B1079)+1,B1079)</f>
        <v>979</v>
      </c>
      <c r="C1080" s="16" t="s">
        <v>1118</v>
      </c>
      <c r="D1080" s="111">
        <v>1</v>
      </c>
      <c r="E1080" s="14"/>
      <c r="F1080" s="14"/>
      <c r="G1080" s="6" t="s">
        <v>49</v>
      </c>
      <c r="H1080" s="117">
        <v>14440</v>
      </c>
      <c r="I1080" s="7">
        <v>17880</v>
      </c>
      <c r="J1080" s="8">
        <f t="shared" si="16"/>
        <v>1.24</v>
      </c>
      <c r="K1080" s="132"/>
      <c r="L1080" s="132"/>
    </row>
    <row r="1081" spans="1:12" x14ac:dyDescent="0.25">
      <c r="A1081" s="4">
        <v>1077</v>
      </c>
      <c r="B1081" s="82">
        <f>IF(C1081&lt;&gt;C1080,MAX(B$4:B1080)+1,B1080)</f>
        <v>980</v>
      </c>
      <c r="C1081" s="16" t="s">
        <v>1119</v>
      </c>
      <c r="D1081" s="111">
        <v>1</v>
      </c>
      <c r="E1081" s="14"/>
      <c r="F1081" s="14"/>
      <c r="G1081" s="6" t="s">
        <v>49</v>
      </c>
      <c r="H1081" s="117">
        <v>14440</v>
      </c>
      <c r="I1081" s="7">
        <v>17890</v>
      </c>
      <c r="J1081" s="8">
        <f t="shared" si="16"/>
        <v>1.24</v>
      </c>
      <c r="K1081" s="132"/>
      <c r="L1081" s="132"/>
    </row>
    <row r="1082" spans="1:12" x14ac:dyDescent="0.25">
      <c r="A1082" s="4">
        <v>1078</v>
      </c>
      <c r="B1082" s="82">
        <f>IF(C1082&lt;&gt;C1081,MAX(B$4:B1081)+1,B1081)</f>
        <v>981</v>
      </c>
      <c r="C1082" s="16" t="s">
        <v>1120</v>
      </c>
      <c r="D1082" s="111">
        <v>1</v>
      </c>
      <c r="E1082" s="14"/>
      <c r="F1082" s="14"/>
      <c r="G1082" s="6" t="s">
        <v>49</v>
      </c>
      <c r="H1082" s="117">
        <v>13860</v>
      </c>
      <c r="I1082" s="7">
        <v>17220</v>
      </c>
      <c r="J1082" s="8">
        <f t="shared" si="16"/>
        <v>1.24</v>
      </c>
      <c r="K1082" s="132"/>
      <c r="L1082" s="132"/>
    </row>
    <row r="1083" spans="1:12" x14ac:dyDescent="0.25">
      <c r="A1083" s="4">
        <v>1079</v>
      </c>
      <c r="B1083" s="82">
        <f>IF(C1083&lt;&gt;C1082,MAX(B$4:B1082)+1,B1082)</f>
        <v>982</v>
      </c>
      <c r="C1083" s="16" t="s">
        <v>1121</v>
      </c>
      <c r="D1083" s="111">
        <v>1</v>
      </c>
      <c r="E1083" s="14"/>
      <c r="F1083" s="14"/>
      <c r="G1083" s="6" t="s">
        <v>49</v>
      </c>
      <c r="H1083" s="117">
        <v>13860</v>
      </c>
      <c r="I1083" s="7">
        <v>17220</v>
      </c>
      <c r="J1083" s="8">
        <f t="shared" si="16"/>
        <v>1.24</v>
      </c>
      <c r="K1083" s="132"/>
      <c r="L1083" s="132"/>
    </row>
    <row r="1084" spans="1:12" x14ac:dyDescent="0.25">
      <c r="A1084" s="4">
        <v>1080</v>
      </c>
      <c r="B1084" s="82">
        <f>IF(C1084&lt;&gt;C1083,MAX(B$4:B1083)+1,B1083)</f>
        <v>983</v>
      </c>
      <c r="C1084" s="16" t="s">
        <v>1122</v>
      </c>
      <c r="D1084" s="111">
        <v>1</v>
      </c>
      <c r="E1084" s="14"/>
      <c r="F1084" s="14"/>
      <c r="G1084" s="6" t="s">
        <v>49</v>
      </c>
      <c r="H1084" s="117">
        <v>14300</v>
      </c>
      <c r="I1084" s="7">
        <v>17810</v>
      </c>
      <c r="J1084" s="8">
        <f t="shared" si="16"/>
        <v>1.25</v>
      </c>
      <c r="K1084" s="132"/>
      <c r="L1084" s="132"/>
    </row>
    <row r="1085" spans="1:12" x14ac:dyDescent="0.25">
      <c r="A1085" s="4">
        <v>1081</v>
      </c>
      <c r="B1085" s="82">
        <f>IF(C1085&lt;&gt;C1084,MAX(B$4:B1084)+1,B1084)</f>
        <v>984</v>
      </c>
      <c r="C1085" s="16" t="s">
        <v>1123</v>
      </c>
      <c r="D1085" s="111">
        <v>1</v>
      </c>
      <c r="E1085" s="14"/>
      <c r="F1085" s="14"/>
      <c r="G1085" s="6" t="s">
        <v>49</v>
      </c>
      <c r="H1085" s="117">
        <v>17090</v>
      </c>
      <c r="I1085" s="7">
        <v>21310</v>
      </c>
      <c r="J1085" s="8">
        <f t="shared" si="16"/>
        <v>1.25</v>
      </c>
      <c r="K1085" s="132"/>
      <c r="L1085" s="132"/>
    </row>
    <row r="1086" spans="1:12" x14ac:dyDescent="0.25">
      <c r="A1086" s="4">
        <v>1082</v>
      </c>
      <c r="B1086" s="82">
        <f>IF(C1086&lt;&gt;C1085,MAX(B$4:B1085)+1,B1085)</f>
        <v>985</v>
      </c>
      <c r="C1086" s="16" t="s">
        <v>1124</v>
      </c>
      <c r="D1086" s="111">
        <v>1</v>
      </c>
      <c r="E1086" s="14"/>
      <c r="F1086" s="14"/>
      <c r="G1086" s="6" t="s">
        <v>49</v>
      </c>
      <c r="H1086" s="117">
        <v>15800</v>
      </c>
      <c r="I1086" s="7">
        <v>19730</v>
      </c>
      <c r="J1086" s="8">
        <f t="shared" si="16"/>
        <v>1.25</v>
      </c>
      <c r="K1086" s="132"/>
      <c r="L1086" s="132"/>
    </row>
    <row r="1087" spans="1:12" x14ac:dyDescent="0.25">
      <c r="A1087" s="4">
        <v>1083</v>
      </c>
      <c r="B1087" s="82">
        <f>IF(C1087&lt;&gt;C1086,MAX(B$4:B1086)+1,B1086)</f>
        <v>986</v>
      </c>
      <c r="C1087" s="16" t="s">
        <v>1125</v>
      </c>
      <c r="D1087" s="111">
        <v>1</v>
      </c>
      <c r="E1087" s="14"/>
      <c r="F1087" s="14"/>
      <c r="G1087" s="6" t="s">
        <v>49</v>
      </c>
      <c r="H1087" s="117">
        <v>16030</v>
      </c>
      <c r="I1087" s="7">
        <v>19900</v>
      </c>
      <c r="J1087" s="8">
        <f t="shared" si="16"/>
        <v>1.24</v>
      </c>
      <c r="K1087" s="132"/>
      <c r="L1087" s="132"/>
    </row>
    <row r="1088" spans="1:12" x14ac:dyDescent="0.25">
      <c r="A1088" s="4">
        <v>1084</v>
      </c>
      <c r="B1088" s="82">
        <f>IF(C1088&lt;&gt;C1087,MAX(B$4:B1087)+1,B1087)</f>
        <v>987</v>
      </c>
      <c r="C1088" s="16" t="s">
        <v>1126</v>
      </c>
      <c r="D1088" s="111">
        <v>1</v>
      </c>
      <c r="E1088" s="14"/>
      <c r="F1088" s="14"/>
      <c r="G1088" s="6" t="s">
        <v>758</v>
      </c>
      <c r="H1088" s="117">
        <v>17640</v>
      </c>
      <c r="I1088" s="7">
        <v>22040</v>
      </c>
      <c r="J1088" s="8">
        <f t="shared" si="16"/>
        <v>1.25</v>
      </c>
      <c r="K1088" s="132"/>
      <c r="L1088" s="132"/>
    </row>
    <row r="1089" spans="1:12" x14ac:dyDescent="0.25">
      <c r="A1089" s="4">
        <v>1085</v>
      </c>
      <c r="B1089" s="82">
        <f>IF(C1089&lt;&gt;C1088,MAX(B$4:B1088)+1,B1088)</f>
        <v>988</v>
      </c>
      <c r="C1089" s="16" t="s">
        <v>1127</v>
      </c>
      <c r="D1089" s="111">
        <v>1</v>
      </c>
      <c r="E1089" s="14"/>
      <c r="F1089" s="14"/>
      <c r="G1089" s="6" t="s">
        <v>758</v>
      </c>
      <c r="H1089" s="117">
        <v>17640</v>
      </c>
      <c r="I1089" s="7">
        <v>22040</v>
      </c>
      <c r="J1089" s="8">
        <f t="shared" si="16"/>
        <v>1.25</v>
      </c>
      <c r="K1089" s="132"/>
      <c r="L1089" s="132"/>
    </row>
    <row r="1090" spans="1:12" x14ac:dyDescent="0.25">
      <c r="A1090" s="4">
        <v>1086</v>
      </c>
      <c r="B1090" s="82">
        <f>IF(C1090&lt;&gt;C1089,MAX(B$4:B1089)+1,B1089)</f>
        <v>989</v>
      </c>
      <c r="C1090" s="16" t="s">
        <v>1128</v>
      </c>
      <c r="D1090" s="111">
        <v>1</v>
      </c>
      <c r="E1090" s="14"/>
      <c r="F1090" s="14"/>
      <c r="G1090" s="6" t="s">
        <v>202</v>
      </c>
      <c r="H1090" s="117">
        <v>16960</v>
      </c>
      <c r="I1090" s="7">
        <v>21140</v>
      </c>
      <c r="J1090" s="8">
        <f t="shared" si="16"/>
        <v>1.25</v>
      </c>
      <c r="K1090" s="132"/>
      <c r="L1090" s="132"/>
    </row>
    <row r="1091" spans="1:12" x14ac:dyDescent="0.25">
      <c r="A1091" s="4">
        <v>1087</v>
      </c>
      <c r="B1091" s="82">
        <f>IF(C1091&lt;&gt;C1090,MAX(B$4:B1090)+1,B1090)</f>
        <v>990</v>
      </c>
      <c r="C1091" s="16" t="s">
        <v>1129</v>
      </c>
      <c r="D1091" s="111">
        <v>1</v>
      </c>
      <c r="E1091" s="14"/>
      <c r="F1091" s="14"/>
      <c r="G1091" s="6" t="s">
        <v>758</v>
      </c>
      <c r="H1091" s="117">
        <v>17640</v>
      </c>
      <c r="I1091" s="7">
        <v>23960</v>
      </c>
      <c r="J1091" s="8">
        <f t="shared" si="16"/>
        <v>1.36</v>
      </c>
      <c r="K1091" s="132"/>
      <c r="L1091" s="132"/>
    </row>
    <row r="1092" spans="1:12" x14ac:dyDescent="0.25">
      <c r="A1092" s="4">
        <v>1088</v>
      </c>
      <c r="B1092" s="82">
        <f>IF(C1092&lt;&gt;C1091,MAX(B$4:B1091)+1,B1091)</f>
        <v>991</v>
      </c>
      <c r="C1092" s="48" t="s">
        <v>1130</v>
      </c>
      <c r="D1092" s="111">
        <v>2</v>
      </c>
      <c r="E1092" s="14" t="s">
        <v>1131</v>
      </c>
      <c r="F1092" s="14" t="s">
        <v>1132</v>
      </c>
      <c r="G1092" s="6" t="s">
        <v>758</v>
      </c>
      <c r="H1092" s="117">
        <v>20860</v>
      </c>
      <c r="I1092" s="7">
        <v>25910</v>
      </c>
      <c r="J1092" s="8">
        <f t="shared" si="16"/>
        <v>1.24</v>
      </c>
      <c r="K1092" s="132"/>
      <c r="L1092" s="132"/>
    </row>
    <row r="1093" spans="1:12" x14ac:dyDescent="0.25">
      <c r="A1093" s="4">
        <v>1089</v>
      </c>
      <c r="B1093" s="82">
        <f>IF(C1093&lt;&gt;C1092,MAX(B$4:B1092)+1,B1092)</f>
        <v>991</v>
      </c>
      <c r="C1093" s="48" t="s">
        <v>1130</v>
      </c>
      <c r="D1093" s="111">
        <v>2</v>
      </c>
      <c r="E1093" s="14" t="s">
        <v>1132</v>
      </c>
      <c r="F1093" s="14" t="s">
        <v>165</v>
      </c>
      <c r="G1093" s="6" t="s">
        <v>49</v>
      </c>
      <c r="H1093" s="117">
        <v>17350</v>
      </c>
      <c r="I1093" s="7">
        <v>23300</v>
      </c>
      <c r="J1093" s="8">
        <f t="shared" si="16"/>
        <v>1.34</v>
      </c>
      <c r="K1093" s="132"/>
      <c r="L1093" s="132"/>
    </row>
    <row r="1094" spans="1:12" x14ac:dyDescent="0.25">
      <c r="A1094" s="4">
        <v>1090</v>
      </c>
      <c r="B1094" s="82">
        <f>IF(C1094&lt;&gt;C1093,MAX(B$4:B1093)+1,B1093)</f>
        <v>992</v>
      </c>
      <c r="C1094" s="16" t="s">
        <v>1133</v>
      </c>
      <c r="D1094" s="111">
        <v>1</v>
      </c>
      <c r="E1094" s="14"/>
      <c r="F1094" s="14"/>
      <c r="G1094" s="6" t="s">
        <v>758</v>
      </c>
      <c r="H1094" s="117">
        <v>20860</v>
      </c>
      <c r="I1094" s="7">
        <v>25910</v>
      </c>
      <c r="J1094" s="8">
        <f t="shared" ref="J1094:J1157" si="17">ROUND(I1094/H1094,2)</f>
        <v>1.24</v>
      </c>
      <c r="K1094" s="132"/>
      <c r="L1094" s="132"/>
    </row>
    <row r="1095" spans="1:12" x14ac:dyDescent="0.25">
      <c r="A1095" s="4">
        <v>1091</v>
      </c>
      <c r="B1095" s="82">
        <f>IF(C1095&lt;&gt;C1094,MAX(B$4:B1094)+1,B1094)</f>
        <v>993</v>
      </c>
      <c r="C1095" s="16" t="s">
        <v>1134</v>
      </c>
      <c r="D1095" s="111">
        <v>1</v>
      </c>
      <c r="E1095" s="14"/>
      <c r="F1095" s="14"/>
      <c r="G1095" s="6" t="s">
        <v>49</v>
      </c>
      <c r="H1095" s="117">
        <v>15570</v>
      </c>
      <c r="I1095" s="7">
        <v>20770</v>
      </c>
      <c r="J1095" s="8">
        <f t="shared" si="17"/>
        <v>1.33</v>
      </c>
      <c r="K1095" s="132"/>
      <c r="L1095" s="132"/>
    </row>
    <row r="1096" spans="1:12" x14ac:dyDescent="0.25">
      <c r="A1096" s="4">
        <v>1092</v>
      </c>
      <c r="B1096" s="82">
        <f>IF(C1096&lt;&gt;C1095,MAX(B$4:B1095)+1,B1095)</f>
        <v>994</v>
      </c>
      <c r="C1096" s="16" t="s">
        <v>1135</v>
      </c>
      <c r="D1096" s="111">
        <v>1</v>
      </c>
      <c r="E1096" s="14"/>
      <c r="F1096" s="14"/>
      <c r="G1096" s="6" t="s">
        <v>49</v>
      </c>
      <c r="H1096" s="117">
        <v>15570</v>
      </c>
      <c r="I1096" s="7">
        <v>20770</v>
      </c>
      <c r="J1096" s="8">
        <f t="shared" si="17"/>
        <v>1.33</v>
      </c>
      <c r="K1096" s="132"/>
      <c r="L1096" s="132"/>
    </row>
    <row r="1097" spans="1:12" x14ac:dyDescent="0.25">
      <c r="A1097" s="4">
        <v>1093</v>
      </c>
      <c r="B1097" s="82">
        <f>IF(C1097&lt;&gt;C1096,MAX(B$4:B1096)+1,B1096)</f>
        <v>995</v>
      </c>
      <c r="C1097" s="16" t="s">
        <v>1136</v>
      </c>
      <c r="D1097" s="111">
        <v>1</v>
      </c>
      <c r="E1097" s="14"/>
      <c r="F1097" s="14"/>
      <c r="G1097" s="6" t="s">
        <v>49</v>
      </c>
      <c r="H1097" s="117">
        <v>15570</v>
      </c>
      <c r="I1097" s="7">
        <v>20770</v>
      </c>
      <c r="J1097" s="8">
        <f t="shared" si="17"/>
        <v>1.33</v>
      </c>
      <c r="K1097" s="132"/>
      <c r="L1097" s="132"/>
    </row>
    <row r="1098" spans="1:12" x14ac:dyDescent="0.25">
      <c r="A1098" s="4">
        <v>1094</v>
      </c>
      <c r="B1098" s="82">
        <f>IF(C1098&lt;&gt;C1097,MAX(B$4:B1097)+1,B1097)</f>
        <v>996</v>
      </c>
      <c r="C1098" s="16" t="s">
        <v>1137</v>
      </c>
      <c r="D1098" s="111">
        <v>1</v>
      </c>
      <c r="E1098" s="14"/>
      <c r="F1098" s="14"/>
      <c r="G1098" s="6" t="s">
        <v>49</v>
      </c>
      <c r="H1098" s="117">
        <v>18470</v>
      </c>
      <c r="I1098" s="7">
        <v>21170</v>
      </c>
      <c r="J1098" s="8">
        <f t="shared" si="17"/>
        <v>1.1499999999999999</v>
      </c>
      <c r="K1098" s="132"/>
      <c r="L1098" s="132"/>
    </row>
    <row r="1099" spans="1:12" x14ac:dyDescent="0.25">
      <c r="A1099" s="4">
        <v>1095</v>
      </c>
      <c r="B1099" s="82">
        <f>IF(C1099&lt;&gt;C1098,MAX(B$4:B1098)+1,B1098)</f>
        <v>997</v>
      </c>
      <c r="C1099" s="16" t="s">
        <v>1138</v>
      </c>
      <c r="D1099" s="111">
        <v>1</v>
      </c>
      <c r="E1099" s="14"/>
      <c r="F1099" s="14"/>
      <c r="G1099" s="6" t="s">
        <v>49</v>
      </c>
      <c r="H1099" s="117">
        <v>16340</v>
      </c>
      <c r="I1099" s="7">
        <v>21970</v>
      </c>
      <c r="J1099" s="8">
        <f t="shared" si="17"/>
        <v>1.34</v>
      </c>
      <c r="K1099" s="132"/>
      <c r="L1099" s="132"/>
    </row>
    <row r="1100" spans="1:12" x14ac:dyDescent="0.25">
      <c r="A1100" s="4">
        <v>1096</v>
      </c>
      <c r="B1100" s="82">
        <f>IF(C1100&lt;&gt;C1099,MAX(B$4:B1099)+1,B1099)</f>
        <v>998</v>
      </c>
      <c r="C1100" s="16" t="s">
        <v>1139</v>
      </c>
      <c r="D1100" s="111">
        <v>1</v>
      </c>
      <c r="E1100" s="14"/>
      <c r="F1100" s="14"/>
      <c r="G1100" s="6" t="s">
        <v>49</v>
      </c>
      <c r="H1100" s="117">
        <v>16100</v>
      </c>
      <c r="I1100" s="7">
        <v>21570</v>
      </c>
      <c r="J1100" s="8">
        <f t="shared" si="17"/>
        <v>1.34</v>
      </c>
      <c r="K1100" s="132"/>
      <c r="L1100" s="132"/>
    </row>
    <row r="1101" spans="1:12" x14ac:dyDescent="0.25">
      <c r="A1101" s="4">
        <v>1097</v>
      </c>
      <c r="B1101" s="82">
        <f>IF(C1101&lt;&gt;C1100,MAX(B$4:B1100)+1,B1100)</f>
        <v>999</v>
      </c>
      <c r="C1101" s="16" t="s">
        <v>780</v>
      </c>
      <c r="D1101" s="111">
        <v>1</v>
      </c>
      <c r="E1101" s="14"/>
      <c r="F1101" s="14"/>
      <c r="G1101" s="6" t="s">
        <v>49</v>
      </c>
      <c r="H1101" s="117">
        <v>16100</v>
      </c>
      <c r="I1101" s="7">
        <v>21570</v>
      </c>
      <c r="J1101" s="8">
        <f t="shared" si="17"/>
        <v>1.34</v>
      </c>
      <c r="K1101" s="132"/>
      <c r="L1101" s="132"/>
    </row>
    <row r="1102" spans="1:12" x14ac:dyDescent="0.25">
      <c r="A1102" s="4">
        <v>1098</v>
      </c>
      <c r="B1102" s="82">
        <f>IF(C1102&lt;&gt;C1101,MAX(B$4:B1101)+1,B1101)</f>
        <v>1000</v>
      </c>
      <c r="C1102" s="16" t="s">
        <v>1140</v>
      </c>
      <c r="D1102" s="111">
        <v>1</v>
      </c>
      <c r="E1102" s="14"/>
      <c r="F1102" s="14"/>
      <c r="G1102" s="6" t="s">
        <v>49</v>
      </c>
      <c r="H1102" s="117">
        <v>16100</v>
      </c>
      <c r="I1102" s="7">
        <v>21570</v>
      </c>
      <c r="J1102" s="8">
        <f t="shared" si="17"/>
        <v>1.34</v>
      </c>
      <c r="K1102" s="132"/>
      <c r="L1102" s="132"/>
    </row>
    <row r="1103" spans="1:12" x14ac:dyDescent="0.25">
      <c r="A1103" s="4">
        <v>1099</v>
      </c>
      <c r="B1103" s="82">
        <f>IF(C1103&lt;&gt;C1102,MAX(B$4:B1102)+1,B1102)</f>
        <v>1001</v>
      </c>
      <c r="C1103" s="48" t="s">
        <v>1141</v>
      </c>
      <c r="D1103" s="111">
        <v>2</v>
      </c>
      <c r="E1103" s="18" t="s">
        <v>172</v>
      </c>
      <c r="F1103" s="18"/>
      <c r="G1103" s="6" t="s">
        <v>49</v>
      </c>
      <c r="H1103" s="117">
        <v>23810</v>
      </c>
      <c r="I1103" s="7">
        <v>29670</v>
      </c>
      <c r="J1103" s="8">
        <f t="shared" si="17"/>
        <v>1.25</v>
      </c>
      <c r="K1103" s="132"/>
      <c r="L1103" s="132"/>
    </row>
    <row r="1104" spans="1:12" x14ac:dyDescent="0.25">
      <c r="A1104" s="4">
        <v>1100</v>
      </c>
      <c r="B1104" s="82">
        <f>IF(C1104&lt;&gt;C1103,MAX(B$4:B1103)+1,B1103)</f>
        <v>1001</v>
      </c>
      <c r="C1104" s="48" t="s">
        <v>1141</v>
      </c>
      <c r="D1104" s="111">
        <v>2</v>
      </c>
      <c r="E1104" s="18" t="s">
        <v>63</v>
      </c>
      <c r="F1104" s="18"/>
      <c r="G1104" s="6" t="s">
        <v>49</v>
      </c>
      <c r="H1104" s="117">
        <v>18770</v>
      </c>
      <c r="I1104" s="7">
        <v>23330</v>
      </c>
      <c r="J1104" s="8">
        <f t="shared" si="17"/>
        <v>1.24</v>
      </c>
      <c r="K1104" s="132"/>
      <c r="L1104" s="132"/>
    </row>
    <row r="1105" spans="1:12" x14ac:dyDescent="0.25">
      <c r="A1105" s="4">
        <v>1101</v>
      </c>
      <c r="B1105" s="82">
        <f>IF(C1105&lt;&gt;C1104,MAX(B$4:B1104)+1,B1104)</f>
        <v>1002</v>
      </c>
      <c r="C1105" s="16" t="s">
        <v>1142</v>
      </c>
      <c r="D1105" s="111">
        <v>1</v>
      </c>
      <c r="E1105" s="14"/>
      <c r="F1105" s="14"/>
      <c r="G1105" s="6" t="s">
        <v>49</v>
      </c>
      <c r="H1105" s="117">
        <v>17200</v>
      </c>
      <c r="I1105" s="7">
        <v>21490</v>
      </c>
      <c r="J1105" s="8">
        <f t="shared" si="17"/>
        <v>1.25</v>
      </c>
      <c r="K1105" s="132"/>
      <c r="L1105" s="132"/>
    </row>
    <row r="1106" spans="1:12" x14ac:dyDescent="0.25">
      <c r="A1106" s="4">
        <v>1102</v>
      </c>
      <c r="B1106" s="82">
        <f>IF(C1106&lt;&gt;C1105,MAX(B$4:B1105)+1,B1105)</f>
        <v>1003</v>
      </c>
      <c r="C1106" s="16" t="s">
        <v>1143</v>
      </c>
      <c r="D1106" s="111">
        <v>1</v>
      </c>
      <c r="E1106" s="14"/>
      <c r="F1106" s="14"/>
      <c r="G1106" s="6" t="s">
        <v>49</v>
      </c>
      <c r="H1106" s="117">
        <v>18710</v>
      </c>
      <c r="I1106" s="7">
        <v>23130</v>
      </c>
      <c r="J1106" s="8">
        <f t="shared" si="17"/>
        <v>1.24</v>
      </c>
      <c r="K1106" s="132"/>
      <c r="L1106" s="132"/>
    </row>
    <row r="1107" spans="1:12" x14ac:dyDescent="0.25">
      <c r="A1107" s="4">
        <v>1103</v>
      </c>
      <c r="B1107" s="82">
        <f>IF(C1107&lt;&gt;C1106,MAX(B$4:B1106)+1,B1106)</f>
        <v>1004</v>
      </c>
      <c r="C1107" s="16" t="s">
        <v>1144</v>
      </c>
      <c r="D1107" s="111">
        <v>1</v>
      </c>
      <c r="E1107" s="14"/>
      <c r="F1107" s="14"/>
      <c r="G1107" s="6" t="s">
        <v>49</v>
      </c>
      <c r="H1107" s="117">
        <v>18130</v>
      </c>
      <c r="I1107" s="7">
        <v>23000</v>
      </c>
      <c r="J1107" s="8">
        <f t="shared" si="17"/>
        <v>1.27</v>
      </c>
      <c r="K1107" s="132"/>
      <c r="L1107" s="132"/>
    </row>
    <row r="1108" spans="1:12" x14ac:dyDescent="0.25">
      <c r="A1108" s="4">
        <v>1104</v>
      </c>
      <c r="B1108" s="82">
        <f>IF(C1108&lt;&gt;C1107,MAX(B$4:B1107)+1,B1107)</f>
        <v>1005</v>
      </c>
      <c r="C1108" s="16" t="s">
        <v>1145</v>
      </c>
      <c r="D1108" s="111">
        <v>1</v>
      </c>
      <c r="E1108" s="14"/>
      <c r="F1108" s="14"/>
      <c r="G1108" s="6" t="s">
        <v>49</v>
      </c>
      <c r="H1108" s="117">
        <v>17200</v>
      </c>
      <c r="I1108" s="7">
        <v>21490</v>
      </c>
      <c r="J1108" s="8">
        <f t="shared" si="17"/>
        <v>1.25</v>
      </c>
      <c r="K1108" s="132"/>
      <c r="L1108" s="132"/>
    </row>
    <row r="1109" spans="1:12" x14ac:dyDescent="0.25">
      <c r="A1109" s="4">
        <v>1105</v>
      </c>
      <c r="B1109" s="82">
        <f>IF(C1109&lt;&gt;C1108,MAX(B$4:B1108)+1,B1108)</f>
        <v>1006</v>
      </c>
      <c r="C1109" s="16" t="s">
        <v>1146</v>
      </c>
      <c r="D1109" s="111">
        <v>1</v>
      </c>
      <c r="E1109" s="14"/>
      <c r="F1109" s="14"/>
      <c r="G1109" s="6" t="s">
        <v>49</v>
      </c>
      <c r="H1109" s="117">
        <v>18330</v>
      </c>
      <c r="I1109" s="7">
        <v>23210</v>
      </c>
      <c r="J1109" s="8">
        <f t="shared" si="17"/>
        <v>1.27</v>
      </c>
      <c r="K1109" s="132"/>
      <c r="L1109" s="132"/>
    </row>
    <row r="1110" spans="1:12" x14ac:dyDescent="0.25">
      <c r="A1110" s="4">
        <v>1106</v>
      </c>
      <c r="B1110" s="82">
        <f>IF(C1110&lt;&gt;C1109,MAX(B$4:B1109)+1,B1109)</f>
        <v>1007</v>
      </c>
      <c r="C1110" s="16" t="s">
        <v>1147</v>
      </c>
      <c r="D1110" s="111">
        <v>1</v>
      </c>
      <c r="E1110" s="14"/>
      <c r="F1110" s="14"/>
      <c r="G1110" s="6" t="s">
        <v>49</v>
      </c>
      <c r="H1110" s="117">
        <v>18170</v>
      </c>
      <c r="I1110" s="7">
        <v>23030</v>
      </c>
      <c r="J1110" s="8">
        <f t="shared" si="17"/>
        <v>1.27</v>
      </c>
      <c r="K1110" s="132"/>
      <c r="L1110" s="132"/>
    </row>
    <row r="1111" spans="1:12" x14ac:dyDescent="0.25">
      <c r="A1111" s="4">
        <v>1107</v>
      </c>
      <c r="B1111" s="82">
        <f>IF(C1111&lt;&gt;C1110,MAX(B$4:B1110)+1,B1110)</f>
        <v>1008</v>
      </c>
      <c r="C1111" s="16" t="s">
        <v>1148</v>
      </c>
      <c r="D1111" s="111">
        <v>1</v>
      </c>
      <c r="E1111" s="14"/>
      <c r="F1111" s="14"/>
      <c r="G1111" s="6" t="s">
        <v>49</v>
      </c>
      <c r="H1111" s="117">
        <v>18170</v>
      </c>
      <c r="I1111" s="7">
        <v>23030</v>
      </c>
      <c r="J1111" s="8">
        <f t="shared" si="17"/>
        <v>1.27</v>
      </c>
      <c r="K1111" s="132"/>
      <c r="L1111" s="132"/>
    </row>
    <row r="1112" spans="1:12" x14ac:dyDescent="0.25">
      <c r="A1112" s="4">
        <v>1108</v>
      </c>
      <c r="B1112" s="82">
        <f>IF(C1112&lt;&gt;C1111,MAX(B$4:B1111)+1,B1111)</f>
        <v>1009</v>
      </c>
      <c r="C1112" s="16" t="s">
        <v>1149</v>
      </c>
      <c r="D1112" s="111">
        <v>1</v>
      </c>
      <c r="E1112" s="14"/>
      <c r="F1112" s="14"/>
      <c r="G1112" s="6" t="s">
        <v>49</v>
      </c>
      <c r="H1112" s="117">
        <v>21530</v>
      </c>
      <c r="I1112" s="7">
        <v>27520</v>
      </c>
      <c r="J1112" s="8">
        <f t="shared" si="17"/>
        <v>1.28</v>
      </c>
      <c r="K1112" s="132"/>
      <c r="L1112" s="132"/>
    </row>
    <row r="1113" spans="1:12" x14ac:dyDescent="0.25">
      <c r="A1113" s="4">
        <v>1109</v>
      </c>
      <c r="B1113" s="82">
        <f>IF(C1113&lt;&gt;C1112,MAX(B$4:B1112)+1,B1112)</f>
        <v>1010</v>
      </c>
      <c r="C1113" s="48" t="s">
        <v>1150</v>
      </c>
      <c r="D1113" s="111">
        <v>2</v>
      </c>
      <c r="E1113" s="18" t="s">
        <v>63</v>
      </c>
      <c r="F1113" s="18"/>
      <c r="G1113" s="6" t="s">
        <v>49</v>
      </c>
      <c r="H1113" s="117">
        <v>19710</v>
      </c>
      <c r="I1113" s="7">
        <v>24580</v>
      </c>
      <c r="J1113" s="8">
        <f t="shared" si="17"/>
        <v>1.25</v>
      </c>
      <c r="K1113" s="132"/>
      <c r="L1113" s="132"/>
    </row>
    <row r="1114" spans="1:12" x14ac:dyDescent="0.25">
      <c r="A1114" s="4">
        <v>1110</v>
      </c>
      <c r="B1114" s="82">
        <f>IF(C1114&lt;&gt;C1113,MAX(B$4:B1113)+1,B1113)</f>
        <v>1010</v>
      </c>
      <c r="C1114" s="48" t="s">
        <v>1150</v>
      </c>
      <c r="D1114" s="111">
        <v>2</v>
      </c>
      <c r="E1114" s="18" t="s">
        <v>172</v>
      </c>
      <c r="F1114" s="18"/>
      <c r="G1114" s="6" t="s">
        <v>49</v>
      </c>
      <c r="H1114" s="117">
        <v>23810</v>
      </c>
      <c r="I1114" s="7">
        <v>29670</v>
      </c>
      <c r="J1114" s="8">
        <f t="shared" si="17"/>
        <v>1.25</v>
      </c>
      <c r="K1114" s="132"/>
      <c r="L1114" s="132"/>
    </row>
    <row r="1115" spans="1:12" x14ac:dyDescent="0.25">
      <c r="A1115" s="4">
        <v>1111</v>
      </c>
      <c r="B1115" s="82">
        <f>IF(C1115&lt;&gt;C1114,MAX(B$4:B1114)+1,B1114)</f>
        <v>1011</v>
      </c>
      <c r="C1115" s="16" t="s">
        <v>1151</v>
      </c>
      <c r="D1115" s="111">
        <v>1</v>
      </c>
      <c r="E1115" s="14"/>
      <c r="F1115" s="14"/>
      <c r="G1115" s="6" t="s">
        <v>49</v>
      </c>
      <c r="H1115" s="117">
        <v>18360</v>
      </c>
      <c r="I1115" s="7">
        <v>23400</v>
      </c>
      <c r="J1115" s="8">
        <f t="shared" si="17"/>
        <v>1.27</v>
      </c>
      <c r="K1115" s="132"/>
      <c r="L1115" s="132"/>
    </row>
    <row r="1116" spans="1:12" x14ac:dyDescent="0.25">
      <c r="A1116" s="4">
        <v>1112</v>
      </c>
      <c r="B1116" s="82">
        <f>IF(C1116&lt;&gt;C1115,MAX(B$4:B1115)+1,B1115)</f>
        <v>1012</v>
      </c>
      <c r="C1116" s="16" t="s">
        <v>1152</v>
      </c>
      <c r="D1116" s="111">
        <v>1</v>
      </c>
      <c r="E1116" s="14"/>
      <c r="F1116" s="14"/>
      <c r="G1116" s="6" t="s">
        <v>49</v>
      </c>
      <c r="H1116" s="117">
        <v>19710</v>
      </c>
      <c r="I1116" s="7">
        <v>24870</v>
      </c>
      <c r="J1116" s="8">
        <f t="shared" si="17"/>
        <v>1.26</v>
      </c>
      <c r="K1116" s="132"/>
      <c r="L1116" s="132"/>
    </row>
    <row r="1117" spans="1:12" x14ac:dyDescent="0.25">
      <c r="A1117" s="4">
        <v>1113</v>
      </c>
      <c r="B1117" s="82">
        <f>IF(C1117&lt;&gt;C1116,MAX(B$4:B1116)+1,B1116)</f>
        <v>1013</v>
      </c>
      <c r="C1117" s="16" t="s">
        <v>1153</v>
      </c>
      <c r="D1117" s="111">
        <v>1</v>
      </c>
      <c r="E1117" s="14"/>
      <c r="F1117" s="14"/>
      <c r="G1117" s="6" t="s">
        <v>49</v>
      </c>
      <c r="H1117" s="117">
        <v>23810</v>
      </c>
      <c r="I1117" s="7">
        <v>29670</v>
      </c>
      <c r="J1117" s="8">
        <f t="shared" si="17"/>
        <v>1.25</v>
      </c>
      <c r="K1117" s="132"/>
      <c r="L1117" s="132"/>
    </row>
    <row r="1118" spans="1:12" x14ac:dyDescent="0.25">
      <c r="A1118" s="4">
        <v>1114</v>
      </c>
      <c r="B1118" s="82">
        <f>IF(C1118&lt;&gt;C1117,MAX(B$4:B1117)+1,B1117)</f>
        <v>1014</v>
      </c>
      <c r="C1118" s="16" t="s">
        <v>1154</v>
      </c>
      <c r="D1118" s="111">
        <v>1</v>
      </c>
      <c r="E1118" s="14"/>
      <c r="F1118" s="14"/>
      <c r="G1118" s="6" t="s">
        <v>49</v>
      </c>
      <c r="H1118" s="117">
        <v>23810</v>
      </c>
      <c r="I1118" s="7">
        <v>30020</v>
      </c>
      <c r="J1118" s="8">
        <f t="shared" si="17"/>
        <v>1.26</v>
      </c>
      <c r="K1118" s="132"/>
      <c r="L1118" s="132"/>
    </row>
    <row r="1119" spans="1:12" x14ac:dyDescent="0.25">
      <c r="A1119" s="4">
        <v>1115</v>
      </c>
      <c r="B1119" s="82">
        <f>IF(C1119&lt;&gt;C1118,MAX(B$4:B1118)+1,B1118)</f>
        <v>1015</v>
      </c>
      <c r="C1119" s="16" t="s">
        <v>1155</v>
      </c>
      <c r="D1119" s="111">
        <v>1</v>
      </c>
      <c r="E1119" s="14"/>
      <c r="F1119" s="14"/>
      <c r="G1119" s="6" t="s">
        <v>49</v>
      </c>
      <c r="H1119" s="117">
        <v>19710</v>
      </c>
      <c r="I1119" s="7">
        <v>24870</v>
      </c>
      <c r="J1119" s="8">
        <f t="shared" si="17"/>
        <v>1.26</v>
      </c>
      <c r="K1119" s="132"/>
      <c r="L1119" s="132"/>
    </row>
    <row r="1120" spans="1:12" x14ac:dyDescent="0.25">
      <c r="A1120" s="4">
        <v>1116</v>
      </c>
      <c r="B1120" s="82">
        <f>IF(C1120&lt;&gt;C1119,MAX(B$4:B1119)+1,B1119)</f>
        <v>1016</v>
      </c>
      <c r="C1120" s="16" t="s">
        <v>1156</v>
      </c>
      <c r="D1120" s="111">
        <v>1</v>
      </c>
      <c r="E1120" s="14"/>
      <c r="F1120" s="14"/>
      <c r="G1120" s="6" t="s">
        <v>49</v>
      </c>
      <c r="H1120" s="117">
        <v>17910</v>
      </c>
      <c r="I1120" s="7">
        <v>22650</v>
      </c>
      <c r="J1120" s="8">
        <f t="shared" si="17"/>
        <v>1.26</v>
      </c>
      <c r="K1120" s="132"/>
      <c r="L1120" s="132"/>
    </row>
    <row r="1121" spans="1:12" x14ac:dyDescent="0.25">
      <c r="A1121" s="4">
        <v>1117</v>
      </c>
      <c r="B1121" s="82">
        <f>IF(C1121&lt;&gt;C1120,MAX(B$4:B1120)+1,B1120)</f>
        <v>1017</v>
      </c>
      <c r="C1121" s="16" t="s">
        <v>1157</v>
      </c>
      <c r="D1121" s="111">
        <v>1</v>
      </c>
      <c r="E1121" s="14"/>
      <c r="F1121" s="14"/>
      <c r="G1121" s="6" t="s">
        <v>49</v>
      </c>
      <c r="H1121" s="117">
        <v>18170</v>
      </c>
      <c r="I1121" s="7">
        <v>23030</v>
      </c>
      <c r="J1121" s="8">
        <f t="shared" si="17"/>
        <v>1.27</v>
      </c>
      <c r="K1121" s="132"/>
      <c r="L1121" s="132"/>
    </row>
    <row r="1122" spans="1:12" x14ac:dyDescent="0.25">
      <c r="A1122" s="4">
        <v>1118</v>
      </c>
      <c r="B1122" s="82">
        <f>IF(C1122&lt;&gt;C1121,MAX(B$4:B1121)+1,B1121)</f>
        <v>1018</v>
      </c>
      <c r="C1122" s="16" t="s">
        <v>1158</v>
      </c>
      <c r="D1122" s="111">
        <v>1</v>
      </c>
      <c r="E1122" s="14"/>
      <c r="F1122" s="14"/>
      <c r="G1122" s="6" t="s">
        <v>49</v>
      </c>
      <c r="H1122" s="117">
        <v>19710</v>
      </c>
      <c r="I1122" s="7">
        <v>25160</v>
      </c>
      <c r="J1122" s="8">
        <f t="shared" si="17"/>
        <v>1.28</v>
      </c>
      <c r="K1122" s="132"/>
      <c r="L1122" s="132"/>
    </row>
    <row r="1123" spans="1:12" x14ac:dyDescent="0.25">
      <c r="A1123" s="4">
        <v>1119</v>
      </c>
      <c r="B1123" s="82">
        <f>IF(C1123&lt;&gt;C1122,MAX(B$4:B1122)+1,B1122)</f>
        <v>1019</v>
      </c>
      <c r="C1123" s="16" t="s">
        <v>1159</v>
      </c>
      <c r="D1123" s="111">
        <v>1</v>
      </c>
      <c r="E1123" s="14"/>
      <c r="F1123" s="14"/>
      <c r="G1123" s="6" t="s">
        <v>49</v>
      </c>
      <c r="H1123" s="117">
        <v>21560</v>
      </c>
      <c r="I1123" s="7">
        <v>26930</v>
      </c>
      <c r="J1123" s="8">
        <f t="shared" si="17"/>
        <v>1.25</v>
      </c>
      <c r="K1123" s="132"/>
      <c r="L1123" s="132"/>
    </row>
    <row r="1124" spans="1:12" x14ac:dyDescent="0.25">
      <c r="A1124" s="4">
        <v>1120</v>
      </c>
      <c r="B1124" s="82">
        <f>IF(C1124&lt;&gt;C1123,MAX(B$4:B1123)+1,B1123)</f>
        <v>1020</v>
      </c>
      <c r="C1124" s="16" t="s">
        <v>1160</v>
      </c>
      <c r="D1124" s="111">
        <v>1</v>
      </c>
      <c r="E1124" s="14"/>
      <c r="F1124" s="14"/>
      <c r="G1124" s="6" t="s">
        <v>49</v>
      </c>
      <c r="H1124" s="117">
        <v>21390</v>
      </c>
      <c r="I1124" s="7">
        <v>26750</v>
      </c>
      <c r="J1124" s="8">
        <f t="shared" si="17"/>
        <v>1.25</v>
      </c>
      <c r="K1124" s="132"/>
      <c r="L1124" s="132"/>
    </row>
    <row r="1125" spans="1:12" x14ac:dyDescent="0.25">
      <c r="A1125" s="4">
        <v>1121</v>
      </c>
      <c r="B1125" s="82">
        <f>IF(C1125&lt;&gt;C1124,MAX(B$4:B1124)+1,B1124)</f>
        <v>1021</v>
      </c>
      <c r="C1125" s="16" t="s">
        <v>1161</v>
      </c>
      <c r="D1125" s="111">
        <v>1</v>
      </c>
      <c r="E1125" s="14"/>
      <c r="F1125" s="14"/>
      <c r="G1125" s="6" t="s">
        <v>49</v>
      </c>
      <c r="H1125" s="117">
        <v>23810</v>
      </c>
      <c r="I1125" s="7">
        <v>29670</v>
      </c>
      <c r="J1125" s="8">
        <f t="shared" si="17"/>
        <v>1.25</v>
      </c>
      <c r="K1125" s="132"/>
      <c r="L1125" s="132"/>
    </row>
    <row r="1126" spans="1:12" x14ac:dyDescent="0.25">
      <c r="A1126" s="4">
        <v>1122</v>
      </c>
      <c r="B1126" s="82">
        <f>IF(C1126&lt;&gt;C1125,MAX(B$4:B1125)+1,B1125)</f>
        <v>1022</v>
      </c>
      <c r="C1126" s="16" t="s">
        <v>1162</v>
      </c>
      <c r="D1126" s="111">
        <v>1</v>
      </c>
      <c r="E1126" s="14"/>
      <c r="F1126" s="14"/>
      <c r="G1126" s="6" t="s">
        <v>49</v>
      </c>
      <c r="H1126" s="117">
        <v>21020</v>
      </c>
      <c r="I1126" s="7">
        <v>26160</v>
      </c>
      <c r="J1126" s="8">
        <f t="shared" si="17"/>
        <v>1.24</v>
      </c>
      <c r="K1126" s="132"/>
      <c r="L1126" s="132"/>
    </row>
    <row r="1127" spans="1:12" x14ac:dyDescent="0.25">
      <c r="A1127" s="4">
        <v>1123</v>
      </c>
      <c r="B1127" s="82">
        <f>IF(C1127&lt;&gt;C1126,MAX(B$4:B1126)+1,B1126)</f>
        <v>1023</v>
      </c>
      <c r="C1127" s="16" t="s">
        <v>1163</v>
      </c>
      <c r="D1127" s="111">
        <v>1</v>
      </c>
      <c r="E1127" s="14"/>
      <c r="F1127" s="14"/>
      <c r="G1127" s="6" t="s">
        <v>49</v>
      </c>
      <c r="H1127" s="117">
        <v>24650</v>
      </c>
      <c r="I1127" s="7">
        <v>30480</v>
      </c>
      <c r="J1127" s="8">
        <f t="shared" si="17"/>
        <v>1.24</v>
      </c>
      <c r="K1127" s="132"/>
      <c r="L1127" s="132"/>
    </row>
    <row r="1128" spans="1:12" x14ac:dyDescent="0.25">
      <c r="A1128" s="4">
        <v>1124</v>
      </c>
      <c r="B1128" s="82">
        <f>IF(C1128&lt;&gt;C1127,MAX(B$4:B1127)+1,B1127)</f>
        <v>1024</v>
      </c>
      <c r="C1128" s="16" t="s">
        <v>1164</v>
      </c>
      <c r="D1128" s="111">
        <v>1</v>
      </c>
      <c r="E1128" s="14"/>
      <c r="F1128" s="14"/>
      <c r="G1128" s="6" t="s">
        <v>49</v>
      </c>
      <c r="H1128" s="117">
        <v>23810</v>
      </c>
      <c r="I1128" s="7">
        <v>29670</v>
      </c>
      <c r="J1128" s="8">
        <f t="shared" si="17"/>
        <v>1.25</v>
      </c>
      <c r="K1128" s="132"/>
      <c r="L1128" s="132"/>
    </row>
    <row r="1129" spans="1:12" x14ac:dyDescent="0.25">
      <c r="A1129" s="4">
        <v>1125</v>
      </c>
      <c r="B1129" s="82">
        <f>IF(C1129&lt;&gt;C1128,MAX(B$4:B1128)+1,B1128)</f>
        <v>1025</v>
      </c>
      <c r="C1129" s="16" t="s">
        <v>1165</v>
      </c>
      <c r="D1129" s="111">
        <v>1</v>
      </c>
      <c r="E1129" s="14"/>
      <c r="F1129" s="14"/>
      <c r="G1129" s="6" t="s">
        <v>49</v>
      </c>
      <c r="H1129" s="117">
        <v>23810</v>
      </c>
      <c r="I1129" s="7">
        <v>29670</v>
      </c>
      <c r="J1129" s="8">
        <f t="shared" si="17"/>
        <v>1.25</v>
      </c>
      <c r="K1129" s="132"/>
      <c r="L1129" s="132"/>
    </row>
    <row r="1130" spans="1:12" x14ac:dyDescent="0.25">
      <c r="A1130" s="4">
        <v>1126</v>
      </c>
      <c r="B1130" s="82">
        <f>IF(C1130&lt;&gt;C1129,MAX(B$4:B1129)+1,B1129)</f>
        <v>1026</v>
      </c>
      <c r="C1130" s="16" t="s">
        <v>1166</v>
      </c>
      <c r="D1130" s="111">
        <v>1</v>
      </c>
      <c r="E1130" s="14"/>
      <c r="F1130" s="14"/>
      <c r="G1130" s="6" t="s">
        <v>49</v>
      </c>
      <c r="H1130" s="117">
        <v>21740</v>
      </c>
      <c r="I1130" s="7">
        <v>27080</v>
      </c>
      <c r="J1130" s="8">
        <f t="shared" si="17"/>
        <v>1.25</v>
      </c>
      <c r="K1130" s="132"/>
      <c r="L1130" s="132"/>
    </row>
    <row r="1131" spans="1:12" x14ac:dyDescent="0.25">
      <c r="A1131" s="4">
        <v>1127</v>
      </c>
      <c r="B1131" s="82">
        <f>IF(C1131&lt;&gt;C1130,MAX(B$4:B1130)+1,B1130)</f>
        <v>1027</v>
      </c>
      <c r="C1131" s="16" t="s">
        <v>1167</v>
      </c>
      <c r="D1131" s="111">
        <v>1</v>
      </c>
      <c r="E1131" s="14"/>
      <c r="F1131" s="14"/>
      <c r="G1131" s="6" t="s">
        <v>49</v>
      </c>
      <c r="H1131" s="117">
        <v>23150</v>
      </c>
      <c r="I1131" s="7">
        <v>30500</v>
      </c>
      <c r="J1131" s="8">
        <f t="shared" si="17"/>
        <v>1.32</v>
      </c>
      <c r="K1131" s="132"/>
      <c r="L1131" s="132"/>
    </row>
    <row r="1132" spans="1:12" x14ac:dyDescent="0.25">
      <c r="A1132" s="4">
        <v>1128</v>
      </c>
      <c r="B1132" s="82">
        <f>IF(C1132&lt;&gt;C1131,MAX(B$4:B1131)+1,B1131)</f>
        <v>1028</v>
      </c>
      <c r="C1132" s="16" t="s">
        <v>1168</v>
      </c>
      <c r="D1132" s="111">
        <v>1</v>
      </c>
      <c r="E1132" s="14"/>
      <c r="F1132" s="14"/>
      <c r="G1132" s="6" t="s">
        <v>49</v>
      </c>
      <c r="H1132" s="117">
        <v>24140</v>
      </c>
      <c r="I1132" s="7">
        <v>30020</v>
      </c>
      <c r="J1132" s="8">
        <f t="shared" si="17"/>
        <v>1.24</v>
      </c>
      <c r="K1132" s="132"/>
      <c r="L1132" s="132"/>
    </row>
    <row r="1133" spans="1:12" x14ac:dyDescent="0.25">
      <c r="A1133" s="4">
        <v>1129</v>
      </c>
      <c r="B1133" s="82">
        <f>IF(C1133&lt;&gt;C1132,MAX(B$4:B1132)+1,B1132)</f>
        <v>1029</v>
      </c>
      <c r="C1133" s="16" t="s">
        <v>1169</v>
      </c>
      <c r="D1133" s="111">
        <v>1</v>
      </c>
      <c r="E1133" s="14"/>
      <c r="F1133" s="14"/>
      <c r="G1133" s="6" t="s">
        <v>49</v>
      </c>
      <c r="H1133" s="117">
        <v>23810</v>
      </c>
      <c r="I1133" s="7">
        <v>29670</v>
      </c>
      <c r="J1133" s="8">
        <f t="shared" si="17"/>
        <v>1.25</v>
      </c>
      <c r="K1133" s="132"/>
      <c r="L1133" s="132"/>
    </row>
    <row r="1134" spans="1:12" x14ac:dyDescent="0.25">
      <c r="A1134" s="4">
        <v>1130</v>
      </c>
      <c r="B1134" s="82">
        <f>IF(C1134&lt;&gt;C1133,MAX(B$4:B1133)+1,B1133)</f>
        <v>1030</v>
      </c>
      <c r="C1134" s="16" t="s">
        <v>1170</v>
      </c>
      <c r="D1134" s="111">
        <v>1</v>
      </c>
      <c r="E1134" s="14"/>
      <c r="F1134" s="14"/>
      <c r="G1134" s="6" t="s">
        <v>49</v>
      </c>
      <c r="H1134" s="117">
        <v>23810</v>
      </c>
      <c r="I1134" s="7">
        <v>29670</v>
      </c>
      <c r="J1134" s="8">
        <f t="shared" si="17"/>
        <v>1.25</v>
      </c>
      <c r="K1134" s="132"/>
      <c r="L1134" s="132"/>
    </row>
    <row r="1135" spans="1:12" x14ac:dyDescent="0.25">
      <c r="A1135" s="4">
        <v>1131</v>
      </c>
      <c r="B1135" s="82">
        <f>IF(C1135&lt;&gt;C1134,MAX(B$4:B1134)+1,B1134)</f>
        <v>1031</v>
      </c>
      <c r="C1135" s="16" t="s">
        <v>1171</v>
      </c>
      <c r="D1135" s="111">
        <v>1</v>
      </c>
      <c r="E1135" s="14"/>
      <c r="F1135" s="14"/>
      <c r="G1135" s="6" t="s">
        <v>49</v>
      </c>
      <c r="H1135" s="117">
        <v>23810</v>
      </c>
      <c r="I1135" s="7">
        <v>29670</v>
      </c>
      <c r="J1135" s="8">
        <f t="shared" si="17"/>
        <v>1.25</v>
      </c>
      <c r="K1135" s="132"/>
      <c r="L1135" s="132"/>
    </row>
    <row r="1136" spans="1:12" x14ac:dyDescent="0.25">
      <c r="A1136" s="4">
        <v>1132</v>
      </c>
      <c r="B1136" s="82">
        <f>IF(C1136&lt;&gt;C1135,MAX(B$4:B1135)+1,B1135)</f>
        <v>1032</v>
      </c>
      <c r="C1136" s="16" t="s">
        <v>1172</v>
      </c>
      <c r="D1136" s="111">
        <v>1</v>
      </c>
      <c r="E1136" s="14"/>
      <c r="F1136" s="14"/>
      <c r="G1136" s="6" t="s">
        <v>93</v>
      </c>
      <c r="H1136" s="117">
        <v>24950</v>
      </c>
      <c r="I1136" s="7">
        <v>30430</v>
      </c>
      <c r="J1136" s="8">
        <f t="shared" si="17"/>
        <v>1.22</v>
      </c>
      <c r="K1136" s="132"/>
      <c r="L1136" s="132"/>
    </row>
    <row r="1137" spans="1:12" x14ac:dyDescent="0.25">
      <c r="A1137" s="4">
        <v>1133</v>
      </c>
      <c r="B1137" s="82">
        <f>IF(C1137&lt;&gt;C1136,MAX(B$4:B1136)+1,B1136)</f>
        <v>1033</v>
      </c>
      <c r="C1137" s="16" t="s">
        <v>1173</v>
      </c>
      <c r="D1137" s="111">
        <v>1</v>
      </c>
      <c r="E1137" s="14"/>
      <c r="F1137" s="14"/>
      <c r="G1137" s="6" t="s">
        <v>14</v>
      </c>
      <c r="H1137" s="117">
        <v>28340</v>
      </c>
      <c r="I1137" s="7">
        <v>29240</v>
      </c>
      <c r="J1137" s="8">
        <f t="shared" si="17"/>
        <v>1.03</v>
      </c>
      <c r="K1137" s="132"/>
      <c r="L1137" s="132"/>
    </row>
    <row r="1138" spans="1:12" x14ac:dyDescent="0.25">
      <c r="A1138" s="4">
        <v>1134</v>
      </c>
      <c r="B1138" s="82">
        <f>IF(C1138&lt;&gt;C1137,MAX(B$4:B1137)+1,B1137)</f>
        <v>1034</v>
      </c>
      <c r="C1138" s="16" t="s">
        <v>1174</v>
      </c>
      <c r="D1138" s="111">
        <v>1</v>
      </c>
      <c r="E1138" s="14"/>
      <c r="F1138" s="14"/>
      <c r="G1138" s="6" t="s">
        <v>14</v>
      </c>
      <c r="H1138" s="117">
        <v>28340</v>
      </c>
      <c r="I1138" s="7">
        <v>29580</v>
      </c>
      <c r="J1138" s="8">
        <f t="shared" si="17"/>
        <v>1.04</v>
      </c>
      <c r="K1138" s="132"/>
      <c r="L1138" s="132"/>
    </row>
    <row r="1139" spans="1:12" x14ac:dyDescent="0.25">
      <c r="A1139" s="4">
        <v>1135</v>
      </c>
      <c r="B1139" s="82">
        <f>IF(C1139&lt;&gt;C1138,MAX(B$4:B1138)+1,B1138)</f>
        <v>1035</v>
      </c>
      <c r="C1139" s="16" t="s">
        <v>1175</v>
      </c>
      <c r="D1139" s="111">
        <v>1</v>
      </c>
      <c r="E1139" s="14"/>
      <c r="F1139" s="14"/>
      <c r="G1139" s="6" t="s">
        <v>14</v>
      </c>
      <c r="H1139" s="117">
        <v>28340</v>
      </c>
      <c r="I1139" s="7">
        <v>29580</v>
      </c>
      <c r="J1139" s="8">
        <f t="shared" si="17"/>
        <v>1.04</v>
      </c>
      <c r="K1139" s="132"/>
      <c r="L1139" s="132"/>
    </row>
    <row r="1140" spans="1:12" x14ac:dyDescent="0.25">
      <c r="A1140" s="4">
        <v>1136</v>
      </c>
      <c r="B1140" s="82">
        <f>IF(C1140&lt;&gt;C1139,MAX(B$4:B1139)+1,B1139)</f>
        <v>1036</v>
      </c>
      <c r="C1140" s="16" t="s">
        <v>1176</v>
      </c>
      <c r="D1140" s="111">
        <v>1</v>
      </c>
      <c r="E1140" s="14"/>
      <c r="F1140" s="14"/>
      <c r="G1140" s="6" t="s">
        <v>14</v>
      </c>
      <c r="H1140" s="117">
        <v>34070</v>
      </c>
      <c r="I1140" s="7">
        <v>35760</v>
      </c>
      <c r="J1140" s="8">
        <f t="shared" si="17"/>
        <v>1.05</v>
      </c>
      <c r="K1140" s="132"/>
      <c r="L1140" s="132"/>
    </row>
    <row r="1141" spans="1:12" x14ac:dyDescent="0.25">
      <c r="A1141" s="4">
        <v>1137</v>
      </c>
      <c r="B1141" s="82">
        <f>IF(C1141&lt;&gt;C1140,MAX(B$4:B1140)+1,B1140)</f>
        <v>1037</v>
      </c>
      <c r="C1141" s="16" t="s">
        <v>1177</v>
      </c>
      <c r="D1141" s="111">
        <v>1</v>
      </c>
      <c r="E1141" s="14"/>
      <c r="F1141" s="14"/>
      <c r="G1141" s="6" t="s">
        <v>14</v>
      </c>
      <c r="H1141" s="117">
        <v>33460</v>
      </c>
      <c r="I1141" s="7">
        <v>35770</v>
      </c>
      <c r="J1141" s="8">
        <f t="shared" si="17"/>
        <v>1.07</v>
      </c>
      <c r="K1141" s="132"/>
      <c r="L1141" s="132"/>
    </row>
    <row r="1142" spans="1:12" x14ac:dyDescent="0.25">
      <c r="A1142" s="4">
        <v>1138</v>
      </c>
      <c r="B1142" s="82">
        <f>IF(C1142&lt;&gt;C1141,MAX(B$4:B1141)+1,B1141)</f>
        <v>1038</v>
      </c>
      <c r="C1142" s="16" t="s">
        <v>1178</v>
      </c>
      <c r="D1142" s="111">
        <v>1</v>
      </c>
      <c r="E1142" s="14"/>
      <c r="F1142" s="14"/>
      <c r="G1142" s="6" t="s">
        <v>14</v>
      </c>
      <c r="H1142" s="117">
        <v>36260</v>
      </c>
      <c r="I1142" s="7">
        <v>38750</v>
      </c>
      <c r="J1142" s="8">
        <f t="shared" si="17"/>
        <v>1.07</v>
      </c>
      <c r="K1142" s="132"/>
      <c r="L1142" s="132"/>
    </row>
    <row r="1143" spans="1:12" x14ac:dyDescent="0.25">
      <c r="A1143" s="4">
        <v>1139</v>
      </c>
      <c r="B1143" s="82">
        <f>IF(C1143&lt;&gt;C1142,MAX(B$4:B1142)+1,B1142)</f>
        <v>1039</v>
      </c>
      <c r="C1143" s="16" t="s">
        <v>1179</v>
      </c>
      <c r="D1143" s="111">
        <v>1</v>
      </c>
      <c r="E1143" s="14"/>
      <c r="F1143" s="14"/>
      <c r="G1143" s="6" t="s">
        <v>14</v>
      </c>
      <c r="H1143" s="117">
        <v>33250</v>
      </c>
      <c r="I1143" s="7">
        <v>35840</v>
      </c>
      <c r="J1143" s="8">
        <f t="shared" si="17"/>
        <v>1.08</v>
      </c>
      <c r="K1143" s="132"/>
      <c r="L1143" s="132"/>
    </row>
    <row r="1144" spans="1:12" x14ac:dyDescent="0.25">
      <c r="A1144" s="4">
        <v>1140</v>
      </c>
      <c r="B1144" s="82">
        <f>IF(C1144&lt;&gt;C1143,MAX(B$4:B1143)+1,B1143)</f>
        <v>1040</v>
      </c>
      <c r="C1144" s="16" t="s">
        <v>1180</v>
      </c>
      <c r="D1144" s="111">
        <v>1</v>
      </c>
      <c r="E1144" s="14"/>
      <c r="F1144" s="14"/>
      <c r="G1144" s="6" t="s">
        <v>14</v>
      </c>
      <c r="H1144" s="117">
        <v>33250</v>
      </c>
      <c r="I1144" s="7">
        <v>35600</v>
      </c>
      <c r="J1144" s="8">
        <f t="shared" si="17"/>
        <v>1.07</v>
      </c>
      <c r="K1144" s="132"/>
      <c r="L1144" s="132"/>
    </row>
    <row r="1145" spans="1:12" x14ac:dyDescent="0.25">
      <c r="A1145" s="4">
        <v>1141</v>
      </c>
      <c r="B1145" s="82">
        <f>IF(C1145&lt;&gt;C1144,MAX(B$4:B1144)+1,B1144)</f>
        <v>1041</v>
      </c>
      <c r="C1145" s="16" t="s">
        <v>1181</v>
      </c>
      <c r="D1145" s="111">
        <v>1</v>
      </c>
      <c r="E1145" s="14"/>
      <c r="F1145" s="14"/>
      <c r="G1145" s="6" t="s">
        <v>14</v>
      </c>
      <c r="H1145" s="117">
        <v>34980</v>
      </c>
      <c r="I1145" s="7">
        <v>37480</v>
      </c>
      <c r="J1145" s="8">
        <f t="shared" si="17"/>
        <v>1.07</v>
      </c>
      <c r="K1145" s="132"/>
      <c r="L1145" s="132"/>
    </row>
    <row r="1146" spans="1:12" x14ac:dyDescent="0.25">
      <c r="A1146" s="4">
        <v>1142</v>
      </c>
      <c r="B1146" s="82">
        <f>IF(C1146&lt;&gt;C1145,MAX(B$4:B1145)+1,B1145)</f>
        <v>1042</v>
      </c>
      <c r="C1146" s="16" t="s">
        <v>1182</v>
      </c>
      <c r="D1146" s="111">
        <v>1</v>
      </c>
      <c r="E1146" s="14"/>
      <c r="F1146" s="14"/>
      <c r="G1146" s="6" t="s">
        <v>14</v>
      </c>
      <c r="H1146" s="117">
        <v>37690</v>
      </c>
      <c r="I1146" s="7">
        <v>40160</v>
      </c>
      <c r="J1146" s="8">
        <f t="shared" si="17"/>
        <v>1.07</v>
      </c>
      <c r="K1146" s="132"/>
      <c r="L1146" s="132"/>
    </row>
    <row r="1147" spans="1:12" x14ac:dyDescent="0.25">
      <c r="A1147" s="4">
        <v>1143</v>
      </c>
      <c r="B1147" s="82">
        <f>IF(C1147&lt;&gt;C1146,MAX(B$4:B1146)+1,B1146)</f>
        <v>1043</v>
      </c>
      <c r="C1147" s="16" t="s">
        <v>1183</v>
      </c>
      <c r="D1147" s="111">
        <v>1</v>
      </c>
      <c r="E1147" s="14"/>
      <c r="F1147" s="14"/>
      <c r="G1147" s="6" t="s">
        <v>14</v>
      </c>
      <c r="H1147" s="117">
        <v>37690</v>
      </c>
      <c r="I1147" s="7">
        <v>40160</v>
      </c>
      <c r="J1147" s="8">
        <f t="shared" si="17"/>
        <v>1.07</v>
      </c>
      <c r="K1147" s="132"/>
      <c r="L1147" s="132"/>
    </row>
    <row r="1148" spans="1:12" x14ac:dyDescent="0.25">
      <c r="A1148" s="4">
        <v>1144</v>
      </c>
      <c r="B1148" s="82">
        <f>IF(C1148&lt;&gt;C1147,MAX(B$4:B1147)+1,B1147)</f>
        <v>1044</v>
      </c>
      <c r="C1148" s="16" t="s">
        <v>1184</v>
      </c>
      <c r="D1148" s="111">
        <v>1</v>
      </c>
      <c r="E1148" s="14"/>
      <c r="F1148" s="14"/>
      <c r="G1148" s="6" t="s">
        <v>14</v>
      </c>
      <c r="H1148" s="117">
        <v>37690</v>
      </c>
      <c r="I1148" s="7">
        <v>40160</v>
      </c>
      <c r="J1148" s="8">
        <f t="shared" si="17"/>
        <v>1.07</v>
      </c>
      <c r="K1148" s="132"/>
      <c r="L1148" s="132"/>
    </row>
    <row r="1149" spans="1:12" x14ac:dyDescent="0.25">
      <c r="A1149" s="4">
        <v>1145</v>
      </c>
      <c r="B1149" s="82">
        <f>IF(C1149&lt;&gt;C1148,MAX(B$4:B1148)+1,B1148)</f>
        <v>1045</v>
      </c>
      <c r="C1149" s="16" t="s">
        <v>1185</v>
      </c>
      <c r="D1149" s="111">
        <v>1</v>
      </c>
      <c r="E1149" s="14"/>
      <c r="F1149" s="14"/>
      <c r="G1149" s="6" t="s">
        <v>14</v>
      </c>
      <c r="H1149" s="117">
        <v>44450</v>
      </c>
      <c r="I1149" s="7">
        <v>46930</v>
      </c>
      <c r="J1149" s="8">
        <f t="shared" si="17"/>
        <v>1.06</v>
      </c>
      <c r="K1149" s="132"/>
      <c r="L1149" s="132"/>
    </row>
    <row r="1150" spans="1:12" x14ac:dyDescent="0.25">
      <c r="A1150" s="4">
        <v>1146</v>
      </c>
      <c r="B1150" s="82">
        <f>IF(C1150&lt;&gt;C1149,MAX(B$4:B1149)+1,B1149)</f>
        <v>1046</v>
      </c>
      <c r="C1150" s="16" t="s">
        <v>1186</v>
      </c>
      <c r="D1150" s="111">
        <v>1</v>
      </c>
      <c r="E1150" s="14"/>
      <c r="F1150" s="14"/>
      <c r="G1150" s="6" t="s">
        <v>26</v>
      </c>
      <c r="H1150" s="117">
        <v>27090</v>
      </c>
      <c r="I1150" s="7">
        <v>34520</v>
      </c>
      <c r="J1150" s="8">
        <f t="shared" si="17"/>
        <v>1.27</v>
      </c>
      <c r="K1150" s="132"/>
      <c r="L1150" s="132"/>
    </row>
    <row r="1151" spans="1:12" x14ac:dyDescent="0.25">
      <c r="A1151" s="4">
        <v>1147</v>
      </c>
      <c r="B1151" s="82">
        <f>IF(C1151&lt;&gt;C1150,MAX(B$4:B1150)+1,B1150)</f>
        <v>1047</v>
      </c>
      <c r="C1151" s="16" t="s">
        <v>1187</v>
      </c>
      <c r="D1151" s="111">
        <v>1</v>
      </c>
      <c r="E1151" s="14"/>
      <c r="F1151" s="14"/>
      <c r="G1151" s="6" t="s">
        <v>26</v>
      </c>
      <c r="H1151" s="117">
        <v>21370</v>
      </c>
      <c r="I1151" s="7">
        <v>27220</v>
      </c>
      <c r="J1151" s="8">
        <f t="shared" si="17"/>
        <v>1.27</v>
      </c>
      <c r="K1151" s="132"/>
      <c r="L1151" s="132"/>
    </row>
    <row r="1152" spans="1:12" x14ac:dyDescent="0.25">
      <c r="A1152" s="4">
        <v>1148</v>
      </c>
      <c r="B1152" s="82">
        <f>IF(C1152&lt;&gt;C1151,MAX(B$4:B1151)+1,B1151)</f>
        <v>1048</v>
      </c>
      <c r="C1152" s="16" t="s">
        <v>1188</v>
      </c>
      <c r="D1152" s="111">
        <v>1</v>
      </c>
      <c r="E1152" s="14"/>
      <c r="F1152" s="14"/>
      <c r="G1152" s="6" t="s">
        <v>26</v>
      </c>
      <c r="H1152" s="117">
        <v>21370</v>
      </c>
      <c r="I1152" s="7">
        <v>27220</v>
      </c>
      <c r="J1152" s="8">
        <f t="shared" si="17"/>
        <v>1.27</v>
      </c>
      <c r="K1152" s="132"/>
      <c r="L1152" s="132"/>
    </row>
    <row r="1153" spans="1:12" x14ac:dyDescent="0.25">
      <c r="A1153" s="4">
        <v>1149</v>
      </c>
      <c r="B1153" s="82">
        <f>IF(C1153&lt;&gt;C1152,MAX(B$4:B1152)+1,B1152)</f>
        <v>1049</v>
      </c>
      <c r="C1153" s="16" t="s">
        <v>1189</v>
      </c>
      <c r="D1153" s="111">
        <v>1</v>
      </c>
      <c r="E1153" s="14"/>
      <c r="F1153" s="14"/>
      <c r="G1153" s="6" t="s">
        <v>26</v>
      </c>
      <c r="H1153" s="117">
        <v>21370</v>
      </c>
      <c r="I1153" s="7">
        <v>27220</v>
      </c>
      <c r="J1153" s="8">
        <f t="shared" si="17"/>
        <v>1.27</v>
      </c>
      <c r="K1153" s="132"/>
      <c r="L1153" s="132"/>
    </row>
    <row r="1154" spans="1:12" x14ac:dyDescent="0.25">
      <c r="A1154" s="4">
        <v>1150</v>
      </c>
      <c r="B1154" s="82">
        <f>IF(C1154&lt;&gt;C1153,MAX(B$4:B1153)+1,B1153)</f>
        <v>1050</v>
      </c>
      <c r="C1154" s="16" t="s">
        <v>1190</v>
      </c>
      <c r="D1154" s="111">
        <v>1</v>
      </c>
      <c r="E1154" s="14"/>
      <c r="F1154" s="14"/>
      <c r="G1154" s="6" t="s">
        <v>26</v>
      </c>
      <c r="H1154" s="117">
        <v>21370</v>
      </c>
      <c r="I1154" s="7">
        <v>27220</v>
      </c>
      <c r="J1154" s="8">
        <f t="shared" si="17"/>
        <v>1.27</v>
      </c>
      <c r="K1154" s="132"/>
      <c r="L1154" s="132"/>
    </row>
    <row r="1155" spans="1:12" x14ac:dyDescent="0.25">
      <c r="A1155" s="4">
        <v>1151</v>
      </c>
      <c r="B1155" s="82">
        <f>IF(C1155&lt;&gt;C1154,MAX(B$4:B1154)+1,B1154)</f>
        <v>1051</v>
      </c>
      <c r="C1155" s="48" t="s">
        <v>1191</v>
      </c>
      <c r="D1155" s="111">
        <v>2</v>
      </c>
      <c r="E1155" s="14" t="s">
        <v>1192</v>
      </c>
      <c r="F1155" s="14" t="s">
        <v>1193</v>
      </c>
      <c r="G1155" s="6" t="s">
        <v>26</v>
      </c>
      <c r="H1155" s="117">
        <v>48400</v>
      </c>
      <c r="I1155" s="7">
        <v>60870</v>
      </c>
      <c r="J1155" s="8">
        <f t="shared" si="17"/>
        <v>1.26</v>
      </c>
      <c r="K1155" s="132"/>
      <c r="L1155" s="132"/>
    </row>
    <row r="1156" spans="1:12" x14ac:dyDescent="0.25">
      <c r="A1156" s="4">
        <v>1152</v>
      </c>
      <c r="B1156" s="82">
        <f>IF(C1156&lt;&gt;C1155,MAX(B$4:B1155)+1,B1155)</f>
        <v>1051</v>
      </c>
      <c r="C1156" s="48" t="s">
        <v>1191</v>
      </c>
      <c r="D1156" s="111">
        <v>2</v>
      </c>
      <c r="E1156" s="14" t="s">
        <v>1193</v>
      </c>
      <c r="F1156" s="14" t="s">
        <v>165</v>
      </c>
      <c r="G1156" s="6" t="s">
        <v>26</v>
      </c>
      <c r="H1156" s="117">
        <v>39830</v>
      </c>
      <c r="I1156" s="7">
        <v>49770</v>
      </c>
      <c r="J1156" s="8">
        <f t="shared" si="17"/>
        <v>1.25</v>
      </c>
      <c r="K1156" s="132"/>
      <c r="L1156" s="132"/>
    </row>
    <row r="1157" spans="1:12" x14ac:dyDescent="0.25">
      <c r="A1157" s="4">
        <v>1153</v>
      </c>
      <c r="B1157" s="82">
        <f>IF(C1157&lt;&gt;C1156,MAX(B$4:B1156)+1,B1156)</f>
        <v>1052</v>
      </c>
      <c r="C1157" s="16" t="s">
        <v>1194</v>
      </c>
      <c r="D1157" s="111">
        <v>1</v>
      </c>
      <c r="E1157" s="14"/>
      <c r="F1157" s="14"/>
      <c r="G1157" s="6" t="s">
        <v>26</v>
      </c>
      <c r="H1157" s="117">
        <v>16270</v>
      </c>
      <c r="I1157" s="7">
        <v>22850</v>
      </c>
      <c r="J1157" s="8">
        <f t="shared" si="17"/>
        <v>1.4</v>
      </c>
      <c r="K1157" s="132"/>
      <c r="L1157" s="132"/>
    </row>
    <row r="1158" spans="1:12" s="21" customFormat="1" x14ac:dyDescent="0.25">
      <c r="A1158" s="20">
        <v>1154</v>
      </c>
      <c r="B1158" s="82">
        <f>IF(C1158&lt;&gt;C1157,MAX(B$4:B1157)+1,B1157)</f>
        <v>1053</v>
      </c>
      <c r="C1158" s="16" t="s">
        <v>1195</v>
      </c>
      <c r="D1158" s="111">
        <v>1</v>
      </c>
      <c r="E1158" s="14"/>
      <c r="F1158" s="14"/>
      <c r="G1158" s="6" t="s">
        <v>32</v>
      </c>
      <c r="H1158" s="117">
        <v>73410</v>
      </c>
      <c r="I1158" s="7">
        <v>87470</v>
      </c>
      <c r="J1158" s="8">
        <f t="shared" ref="J1158:J1221" si="18">ROUND(I1158/H1158,2)</f>
        <v>1.19</v>
      </c>
      <c r="K1158" s="132"/>
      <c r="L1158" s="132"/>
    </row>
    <row r="1159" spans="1:12" x14ac:dyDescent="0.25">
      <c r="A1159" s="4">
        <v>1155</v>
      </c>
      <c r="B1159" s="82">
        <f>IF(C1159&lt;&gt;C1158,MAX(B$4:B1158)+1,B1158)</f>
        <v>1054</v>
      </c>
      <c r="C1159" s="16" t="s">
        <v>1196</v>
      </c>
      <c r="D1159" s="111">
        <v>1</v>
      </c>
      <c r="E1159" s="14"/>
      <c r="F1159" s="14"/>
      <c r="G1159" s="6" t="s">
        <v>26</v>
      </c>
      <c r="H1159" s="117">
        <v>31370</v>
      </c>
      <c r="I1159" s="7">
        <v>39920</v>
      </c>
      <c r="J1159" s="8">
        <f t="shared" si="18"/>
        <v>1.27</v>
      </c>
      <c r="K1159" s="132"/>
      <c r="L1159" s="132"/>
    </row>
    <row r="1160" spans="1:12" x14ac:dyDescent="0.25">
      <c r="A1160" s="4">
        <v>1156</v>
      </c>
      <c r="B1160" s="82">
        <f>IF(C1160&lt;&gt;C1159,MAX(B$4:B1159)+1,B1159)</f>
        <v>1055</v>
      </c>
      <c r="C1160" s="16" t="s">
        <v>1197</v>
      </c>
      <c r="D1160" s="111">
        <v>1</v>
      </c>
      <c r="E1160" s="14"/>
      <c r="F1160" s="14"/>
      <c r="G1160" s="6" t="s">
        <v>26</v>
      </c>
      <c r="H1160" s="117">
        <v>34550</v>
      </c>
      <c r="I1160" s="7">
        <v>42330</v>
      </c>
      <c r="J1160" s="8">
        <f t="shared" si="18"/>
        <v>1.23</v>
      </c>
      <c r="K1160" s="132"/>
      <c r="L1160" s="132"/>
    </row>
    <row r="1161" spans="1:12" x14ac:dyDescent="0.25">
      <c r="A1161" s="4">
        <v>1157</v>
      </c>
      <c r="B1161" s="82">
        <f>IF(C1161&lt;&gt;C1160,MAX(B$4:B1160)+1,B1160)</f>
        <v>1056</v>
      </c>
      <c r="C1161" s="48" t="s">
        <v>869</v>
      </c>
      <c r="D1161" s="111">
        <v>2</v>
      </c>
      <c r="E1161" s="18" t="s">
        <v>172</v>
      </c>
      <c r="F1161" s="18"/>
      <c r="G1161" s="6" t="s">
        <v>19</v>
      </c>
      <c r="H1161" s="117">
        <v>17930</v>
      </c>
      <c r="I1161" s="7">
        <v>25710</v>
      </c>
      <c r="J1161" s="8">
        <f t="shared" si="18"/>
        <v>1.43</v>
      </c>
      <c r="K1161" s="132"/>
      <c r="L1161" s="132"/>
    </row>
    <row r="1162" spans="1:12" x14ac:dyDescent="0.25">
      <c r="A1162" s="4">
        <v>1158</v>
      </c>
      <c r="B1162" s="82">
        <f>IF(C1162&lt;&gt;C1161,MAX(B$4:B1161)+1,B1161)</f>
        <v>1056</v>
      </c>
      <c r="C1162" s="48" t="s">
        <v>869</v>
      </c>
      <c r="D1162" s="111">
        <v>2</v>
      </c>
      <c r="E1162" s="18" t="s">
        <v>63</v>
      </c>
      <c r="F1162" s="18"/>
      <c r="G1162" s="6" t="s">
        <v>19</v>
      </c>
      <c r="H1162" s="117">
        <v>13480</v>
      </c>
      <c r="I1162" s="7">
        <v>19300</v>
      </c>
      <c r="J1162" s="8">
        <f t="shared" si="18"/>
        <v>1.43</v>
      </c>
      <c r="K1162" s="132"/>
      <c r="L1162" s="132"/>
    </row>
    <row r="1163" spans="1:12" ht="49.5" x14ac:dyDescent="0.25">
      <c r="A1163" s="4">
        <v>1159</v>
      </c>
      <c r="B1163" s="82">
        <f>IF(C1163&lt;&gt;C1162,MAX(B$4:B1162)+1,B1162)</f>
        <v>1057</v>
      </c>
      <c r="C1163" s="48" t="s">
        <v>1198</v>
      </c>
      <c r="D1163" s="111">
        <v>3</v>
      </c>
      <c r="E1163" s="14" t="s">
        <v>1199</v>
      </c>
      <c r="F1163" s="14" t="s">
        <v>261</v>
      </c>
      <c r="G1163" s="6" t="s">
        <v>23</v>
      </c>
      <c r="H1163" s="117">
        <v>113180</v>
      </c>
      <c r="I1163" s="7">
        <v>117530</v>
      </c>
      <c r="J1163" s="8">
        <f t="shared" si="18"/>
        <v>1.04</v>
      </c>
      <c r="K1163" s="132"/>
      <c r="L1163" s="132"/>
    </row>
    <row r="1164" spans="1:12" x14ac:dyDescent="0.25">
      <c r="A1164" s="4">
        <v>1160</v>
      </c>
      <c r="B1164" s="82">
        <f>IF(C1164&lt;&gt;C1163,MAX(B$4:B1163)+1,B1163)</f>
        <v>1057</v>
      </c>
      <c r="C1164" s="48" t="s">
        <v>1198</v>
      </c>
      <c r="D1164" s="111">
        <v>3</v>
      </c>
      <c r="E1164" s="14" t="s">
        <v>261</v>
      </c>
      <c r="F1164" s="14" t="s">
        <v>1200</v>
      </c>
      <c r="G1164" s="6" t="s">
        <v>11</v>
      </c>
      <c r="H1164" s="117">
        <v>121520</v>
      </c>
      <c r="I1164" s="7">
        <v>124400</v>
      </c>
      <c r="J1164" s="8">
        <f t="shared" si="18"/>
        <v>1.02</v>
      </c>
      <c r="K1164" s="132"/>
      <c r="L1164" s="132"/>
    </row>
    <row r="1165" spans="1:12" x14ac:dyDescent="0.25">
      <c r="A1165" s="4">
        <v>1161</v>
      </c>
      <c r="B1165" s="82">
        <f>IF(C1165&lt;&gt;C1164,MAX(B$4:B1164)+1,B1164)</f>
        <v>1057</v>
      </c>
      <c r="C1165" s="48" t="s">
        <v>1198</v>
      </c>
      <c r="D1165" s="111">
        <v>3</v>
      </c>
      <c r="E1165" s="14" t="s">
        <v>1200</v>
      </c>
      <c r="F1165" s="14" t="s">
        <v>639</v>
      </c>
      <c r="G1165" s="6" t="s">
        <v>14</v>
      </c>
      <c r="H1165" s="117">
        <v>101650</v>
      </c>
      <c r="I1165" s="7">
        <v>104160</v>
      </c>
      <c r="J1165" s="8">
        <f t="shared" si="18"/>
        <v>1.02</v>
      </c>
      <c r="K1165" s="132"/>
      <c r="L1165" s="132"/>
    </row>
    <row r="1166" spans="1:12" x14ac:dyDescent="0.25">
      <c r="A1166" s="4">
        <v>1162</v>
      </c>
      <c r="B1166" s="82">
        <f>IF(C1166&lt;&gt;C1165,MAX(B$4:B1165)+1,B1165)</f>
        <v>1058</v>
      </c>
      <c r="C1166" s="16" t="s">
        <v>1201</v>
      </c>
      <c r="D1166" s="111">
        <v>1</v>
      </c>
      <c r="E1166" s="14"/>
      <c r="F1166" s="14"/>
      <c r="G1166" s="6" t="s">
        <v>93</v>
      </c>
      <c r="H1166" s="117">
        <v>25280</v>
      </c>
      <c r="I1166" s="7">
        <v>29430</v>
      </c>
      <c r="J1166" s="8">
        <f t="shared" si="18"/>
        <v>1.1599999999999999</v>
      </c>
      <c r="K1166" s="132"/>
      <c r="L1166" s="132"/>
    </row>
    <row r="1167" spans="1:12" x14ac:dyDescent="0.25">
      <c r="A1167" s="4">
        <v>1163</v>
      </c>
      <c r="B1167" s="82">
        <f>IF(C1167&lt;&gt;C1166,MAX(B$4:B1166)+1,B1166)</f>
        <v>1059</v>
      </c>
      <c r="C1167" s="16" t="s">
        <v>1202</v>
      </c>
      <c r="D1167" s="111">
        <v>1</v>
      </c>
      <c r="E1167" s="14"/>
      <c r="F1167" s="14"/>
      <c r="G1167" s="6" t="s">
        <v>19</v>
      </c>
      <c r="H1167" s="117">
        <v>16010</v>
      </c>
      <c r="I1167" s="7">
        <v>22880</v>
      </c>
      <c r="J1167" s="8">
        <f t="shared" si="18"/>
        <v>1.43</v>
      </c>
      <c r="K1167" s="132"/>
      <c r="L1167" s="132"/>
    </row>
    <row r="1168" spans="1:12" x14ac:dyDescent="0.25">
      <c r="A1168" s="4">
        <v>1164</v>
      </c>
      <c r="B1168" s="82">
        <f>IF(C1168&lt;&gt;C1167,MAX(B$4:B1167)+1,B1167)</f>
        <v>1060</v>
      </c>
      <c r="C1168" s="16" t="s">
        <v>1203</v>
      </c>
      <c r="D1168" s="111">
        <v>1</v>
      </c>
      <c r="E1168" s="14"/>
      <c r="F1168" s="14"/>
      <c r="G1168" s="6" t="s">
        <v>481</v>
      </c>
      <c r="H1168" s="117">
        <v>16650</v>
      </c>
      <c r="I1168" s="7">
        <v>19490</v>
      </c>
      <c r="J1168" s="8">
        <f t="shared" si="18"/>
        <v>1.17</v>
      </c>
      <c r="K1168" s="132"/>
      <c r="L1168" s="132"/>
    </row>
    <row r="1169" spans="1:12" x14ac:dyDescent="0.25">
      <c r="A1169" s="4">
        <v>1165</v>
      </c>
      <c r="B1169" s="82">
        <f>IF(C1169&lt;&gt;C1168,MAX(B$4:B1168)+1,B1168)</f>
        <v>1061</v>
      </c>
      <c r="C1169" s="48" t="s">
        <v>1204</v>
      </c>
      <c r="D1169" s="111">
        <v>2</v>
      </c>
      <c r="E1169" s="18" t="s">
        <v>172</v>
      </c>
      <c r="F1169" s="18"/>
      <c r="G1169" s="6" t="s">
        <v>19</v>
      </c>
      <c r="H1169" s="117">
        <v>20290</v>
      </c>
      <c r="I1169" s="7">
        <v>28940</v>
      </c>
      <c r="J1169" s="8">
        <f t="shared" si="18"/>
        <v>1.43</v>
      </c>
      <c r="K1169" s="132"/>
      <c r="L1169" s="132"/>
    </row>
    <row r="1170" spans="1:12" x14ac:dyDescent="0.25">
      <c r="A1170" s="4">
        <v>1166</v>
      </c>
      <c r="B1170" s="82">
        <f>IF(C1170&lt;&gt;C1169,MAX(B$4:B1169)+1,B1169)</f>
        <v>1061</v>
      </c>
      <c r="C1170" s="48" t="s">
        <v>1204</v>
      </c>
      <c r="D1170" s="111">
        <v>2</v>
      </c>
      <c r="E1170" s="18" t="s">
        <v>63</v>
      </c>
      <c r="F1170" s="18"/>
      <c r="G1170" s="6" t="s">
        <v>19</v>
      </c>
      <c r="H1170" s="117">
        <v>15160</v>
      </c>
      <c r="I1170" s="7">
        <v>21610</v>
      </c>
      <c r="J1170" s="8">
        <f t="shared" si="18"/>
        <v>1.43</v>
      </c>
      <c r="K1170" s="132"/>
      <c r="L1170" s="132"/>
    </row>
    <row r="1171" spans="1:12" s="21" customFormat="1" x14ac:dyDescent="0.25">
      <c r="A1171" s="20">
        <v>1167</v>
      </c>
      <c r="B1171" s="82">
        <f>IF(C1171&lt;&gt;C1170,MAX(B$4:B1170)+1,B1170)</f>
        <v>1062</v>
      </c>
      <c r="C1171" s="16" t="s">
        <v>1205</v>
      </c>
      <c r="D1171" s="111">
        <v>1</v>
      </c>
      <c r="E1171" s="14"/>
      <c r="F1171" s="14"/>
      <c r="G1171" s="6" t="s">
        <v>32</v>
      </c>
      <c r="H1171" s="117">
        <v>62960</v>
      </c>
      <c r="I1171" s="7">
        <v>75000</v>
      </c>
      <c r="J1171" s="8">
        <f t="shared" si="18"/>
        <v>1.19</v>
      </c>
      <c r="K1171" s="132"/>
      <c r="L1171" s="132"/>
    </row>
    <row r="1172" spans="1:12" x14ac:dyDescent="0.25">
      <c r="A1172" s="4">
        <v>1168</v>
      </c>
      <c r="B1172" s="82">
        <f>IF(C1172&lt;&gt;C1171,MAX(B$4:B1171)+1,B1171)</f>
        <v>1063</v>
      </c>
      <c r="C1172" s="16" t="s">
        <v>1206</v>
      </c>
      <c r="D1172" s="111">
        <v>1</v>
      </c>
      <c r="E1172" s="14"/>
      <c r="F1172" s="14"/>
      <c r="G1172" s="6" t="s">
        <v>19</v>
      </c>
      <c r="H1172" s="117">
        <v>25810</v>
      </c>
      <c r="I1172" s="7">
        <v>37590</v>
      </c>
      <c r="J1172" s="8">
        <f t="shared" si="18"/>
        <v>1.46</v>
      </c>
      <c r="K1172" s="132"/>
      <c r="L1172" s="132"/>
    </row>
    <row r="1173" spans="1:12" x14ac:dyDescent="0.25">
      <c r="A1173" s="4">
        <v>1169</v>
      </c>
      <c r="B1173" s="82">
        <f>IF(C1173&lt;&gt;C1172,MAX(B$4:B1172)+1,B1172)</f>
        <v>1064</v>
      </c>
      <c r="C1173" s="16" t="s">
        <v>1207</v>
      </c>
      <c r="D1173" s="111">
        <v>1</v>
      </c>
      <c r="E1173" s="14"/>
      <c r="F1173" s="14"/>
      <c r="G1173" s="6" t="s">
        <v>26</v>
      </c>
      <c r="H1173" s="117">
        <v>15170</v>
      </c>
      <c r="I1173" s="7">
        <v>21720</v>
      </c>
      <c r="J1173" s="8">
        <f t="shared" si="18"/>
        <v>1.43</v>
      </c>
      <c r="K1173" s="132"/>
      <c r="L1173" s="132"/>
    </row>
    <row r="1174" spans="1:12" x14ac:dyDescent="0.25">
      <c r="A1174" s="4">
        <v>1170</v>
      </c>
      <c r="B1174" s="82">
        <f>IF(C1174&lt;&gt;C1173,MAX(B$4:B1173)+1,B1173)</f>
        <v>1065</v>
      </c>
      <c r="C1174" s="16" t="s">
        <v>1208</v>
      </c>
      <c r="D1174" s="111">
        <v>1</v>
      </c>
      <c r="E1174" s="14"/>
      <c r="F1174" s="14"/>
      <c r="G1174" s="6" t="s">
        <v>301</v>
      </c>
      <c r="H1174" s="117">
        <v>139670</v>
      </c>
      <c r="I1174" s="7">
        <v>145890</v>
      </c>
      <c r="J1174" s="8">
        <f t="shared" si="18"/>
        <v>1.04</v>
      </c>
      <c r="K1174" s="132"/>
      <c r="L1174" s="132"/>
    </row>
    <row r="1175" spans="1:12" x14ac:dyDescent="0.25">
      <c r="A1175" s="4">
        <v>1171</v>
      </c>
      <c r="B1175" s="82">
        <f>IF(C1175&lt;&gt;C1174,MAX(B$4:B1174)+1,B1174)</f>
        <v>1066</v>
      </c>
      <c r="C1175" s="48" t="s">
        <v>1209</v>
      </c>
      <c r="D1175" s="111">
        <v>3</v>
      </c>
      <c r="E1175" s="14" t="s">
        <v>650</v>
      </c>
      <c r="F1175" s="14" t="s">
        <v>164</v>
      </c>
      <c r="G1175" s="6" t="s">
        <v>26</v>
      </c>
      <c r="H1175" s="117">
        <v>184150</v>
      </c>
      <c r="I1175" s="7">
        <v>221600</v>
      </c>
      <c r="J1175" s="8">
        <f t="shared" si="18"/>
        <v>1.2</v>
      </c>
      <c r="K1175" s="132"/>
      <c r="L1175" s="132"/>
    </row>
    <row r="1176" spans="1:12" x14ac:dyDescent="0.25">
      <c r="A1176" s="4">
        <v>1172</v>
      </c>
      <c r="B1176" s="82">
        <f>IF(C1176&lt;&gt;C1175,MAX(B$4:B1175)+1,B1175)</f>
        <v>1066</v>
      </c>
      <c r="C1176" s="48" t="s">
        <v>1209</v>
      </c>
      <c r="D1176" s="111">
        <v>3</v>
      </c>
      <c r="E1176" s="14" t="s">
        <v>164</v>
      </c>
      <c r="F1176" s="14" t="s">
        <v>1210</v>
      </c>
      <c r="G1176" s="6" t="s">
        <v>26</v>
      </c>
      <c r="H1176" s="117">
        <v>108550</v>
      </c>
      <c r="I1176" s="7">
        <v>130830</v>
      </c>
      <c r="J1176" s="8">
        <f t="shared" si="18"/>
        <v>1.21</v>
      </c>
      <c r="K1176" s="132"/>
      <c r="L1176" s="132"/>
    </row>
    <row r="1177" spans="1:12" x14ac:dyDescent="0.25">
      <c r="A1177" s="4">
        <v>1173</v>
      </c>
      <c r="B1177" s="82">
        <f>IF(C1177&lt;&gt;C1176,MAX(B$4:B1176)+1,B1176)</f>
        <v>1066</v>
      </c>
      <c r="C1177" s="48" t="s">
        <v>1209</v>
      </c>
      <c r="D1177" s="111">
        <v>3</v>
      </c>
      <c r="E1177" s="14" t="s">
        <v>1210</v>
      </c>
      <c r="F1177" s="14" t="s">
        <v>597</v>
      </c>
      <c r="G1177" s="6" t="s">
        <v>26</v>
      </c>
      <c r="H1177" s="117">
        <v>84120</v>
      </c>
      <c r="I1177" s="7">
        <v>101270</v>
      </c>
      <c r="J1177" s="8">
        <f t="shared" si="18"/>
        <v>1.2</v>
      </c>
      <c r="K1177" s="132"/>
      <c r="L1177" s="132"/>
    </row>
    <row r="1178" spans="1:12" x14ac:dyDescent="0.25">
      <c r="A1178" s="4">
        <v>1174</v>
      </c>
      <c r="B1178" s="82">
        <f>IF(C1178&lt;&gt;C1177,MAX(B$4:B1177)+1,B1177)</f>
        <v>1067</v>
      </c>
      <c r="C1178" s="16" t="s">
        <v>1211</v>
      </c>
      <c r="D1178" s="111">
        <v>1</v>
      </c>
      <c r="E1178" s="14"/>
      <c r="F1178" s="14"/>
      <c r="G1178" s="6" t="s">
        <v>19</v>
      </c>
      <c r="H1178" s="117">
        <v>14020</v>
      </c>
      <c r="I1178" s="7">
        <v>20060</v>
      </c>
      <c r="J1178" s="8">
        <f t="shared" si="18"/>
        <v>1.43</v>
      </c>
      <c r="K1178" s="132"/>
      <c r="L1178" s="132"/>
    </row>
    <row r="1179" spans="1:12" x14ac:dyDescent="0.25">
      <c r="A1179" s="4">
        <v>1175</v>
      </c>
      <c r="B1179" s="82">
        <f>IF(C1179&lt;&gt;C1178,MAX(B$4:B1178)+1,B1178)</f>
        <v>1068</v>
      </c>
      <c r="C1179" s="16" t="s">
        <v>1212</v>
      </c>
      <c r="D1179" s="111">
        <v>1</v>
      </c>
      <c r="E1179" s="14"/>
      <c r="F1179" s="14"/>
      <c r="G1179" s="6" t="s">
        <v>49</v>
      </c>
      <c r="H1179" s="117">
        <v>18070</v>
      </c>
      <c r="I1179" s="7">
        <v>24230</v>
      </c>
      <c r="J1179" s="8">
        <f t="shared" si="18"/>
        <v>1.34</v>
      </c>
      <c r="K1179" s="132"/>
      <c r="L1179" s="132"/>
    </row>
    <row r="1180" spans="1:12" x14ac:dyDescent="0.25">
      <c r="A1180" s="4">
        <v>1176</v>
      </c>
      <c r="B1180" s="82">
        <f>IF(C1180&lt;&gt;C1179,MAX(B$4:B1179)+1,B1179)</f>
        <v>1069</v>
      </c>
      <c r="C1180" s="16" t="s">
        <v>1213</v>
      </c>
      <c r="D1180" s="111">
        <v>1</v>
      </c>
      <c r="E1180" s="14"/>
      <c r="F1180" s="14"/>
      <c r="G1180" s="6" t="s">
        <v>26</v>
      </c>
      <c r="H1180" s="117">
        <v>49370</v>
      </c>
      <c r="I1180" s="7">
        <v>64290</v>
      </c>
      <c r="J1180" s="8">
        <f t="shared" si="18"/>
        <v>1.3</v>
      </c>
      <c r="K1180" s="132"/>
      <c r="L1180" s="132"/>
    </row>
    <row r="1181" spans="1:12" x14ac:dyDescent="0.25">
      <c r="A1181" s="4">
        <v>1177</v>
      </c>
      <c r="B1181" s="82">
        <f>IF(C1181&lt;&gt;C1180,MAX(B$4:B1180)+1,B1180)</f>
        <v>1070</v>
      </c>
      <c r="C1181" s="16" t="s">
        <v>1214</v>
      </c>
      <c r="D1181" s="111">
        <v>1</v>
      </c>
      <c r="E1181" s="14"/>
      <c r="F1181" s="14"/>
      <c r="G1181" s="6" t="s">
        <v>19</v>
      </c>
      <c r="H1181" s="117">
        <v>19920</v>
      </c>
      <c r="I1181" s="7">
        <v>28450</v>
      </c>
      <c r="J1181" s="8">
        <f t="shared" si="18"/>
        <v>1.43</v>
      </c>
      <c r="K1181" s="132"/>
      <c r="L1181" s="132"/>
    </row>
    <row r="1182" spans="1:12" x14ac:dyDescent="0.25">
      <c r="A1182" s="4">
        <v>1178</v>
      </c>
      <c r="B1182" s="82">
        <f>IF(C1182&lt;&gt;C1181,MAX(B$4:B1181)+1,B1181)</f>
        <v>1071</v>
      </c>
      <c r="C1182" s="16" t="s">
        <v>1215</v>
      </c>
      <c r="D1182" s="111">
        <v>1</v>
      </c>
      <c r="E1182" s="14"/>
      <c r="F1182" s="14"/>
      <c r="G1182" s="6" t="s">
        <v>93</v>
      </c>
      <c r="H1182" s="117">
        <v>20980</v>
      </c>
      <c r="I1182" s="7">
        <v>24800</v>
      </c>
      <c r="J1182" s="8">
        <f t="shared" si="18"/>
        <v>1.18</v>
      </c>
      <c r="K1182" s="132"/>
      <c r="L1182" s="132"/>
    </row>
    <row r="1183" spans="1:12" x14ac:dyDescent="0.25">
      <c r="A1183" s="4">
        <v>1179</v>
      </c>
      <c r="B1183" s="82">
        <f>IF(C1183&lt;&gt;C1182,MAX(B$4:B1182)+1,B1182)</f>
        <v>1072</v>
      </c>
      <c r="C1183" s="16" t="s">
        <v>1216</v>
      </c>
      <c r="D1183" s="111">
        <v>1</v>
      </c>
      <c r="E1183" s="14"/>
      <c r="F1183" s="14"/>
      <c r="G1183" s="6" t="s">
        <v>49</v>
      </c>
      <c r="H1183" s="118">
        <v>5770</v>
      </c>
      <c r="I1183" s="7">
        <v>7870</v>
      </c>
      <c r="J1183" s="8">
        <f t="shared" si="18"/>
        <v>1.36</v>
      </c>
      <c r="K1183" s="132"/>
      <c r="L1183" s="132"/>
    </row>
    <row r="1184" spans="1:12" x14ac:dyDescent="0.25">
      <c r="A1184" s="4">
        <v>1180</v>
      </c>
      <c r="B1184" s="82">
        <f>IF(C1184&lt;&gt;C1183,MAX(B$4:B1183)+1,B1183)</f>
        <v>1073</v>
      </c>
      <c r="C1184" s="48" t="s">
        <v>1217</v>
      </c>
      <c r="D1184" s="111">
        <v>2</v>
      </c>
      <c r="E1184" s="14" t="s">
        <v>1218</v>
      </c>
      <c r="F1184" s="14" t="s">
        <v>887</v>
      </c>
      <c r="G1184" s="6" t="s">
        <v>36</v>
      </c>
      <c r="H1184" s="117">
        <v>24770</v>
      </c>
      <c r="I1184" s="7">
        <v>27070</v>
      </c>
      <c r="J1184" s="8">
        <f t="shared" si="18"/>
        <v>1.0900000000000001</v>
      </c>
      <c r="K1184" s="132"/>
      <c r="L1184" s="132"/>
    </row>
    <row r="1185" spans="1:12" x14ac:dyDescent="0.25">
      <c r="A1185" s="4">
        <v>1181</v>
      </c>
      <c r="B1185" s="82">
        <f>IF(C1185&lt;&gt;C1184,MAX(B$4:B1184)+1,B1184)</f>
        <v>1073</v>
      </c>
      <c r="C1185" s="48" t="s">
        <v>1217</v>
      </c>
      <c r="D1185" s="111">
        <v>2</v>
      </c>
      <c r="E1185" s="14" t="s">
        <v>887</v>
      </c>
      <c r="F1185" s="14" t="s">
        <v>1219</v>
      </c>
      <c r="G1185" s="6" t="s">
        <v>36</v>
      </c>
      <c r="H1185" s="117">
        <v>25000</v>
      </c>
      <c r="I1185" s="7">
        <v>26330</v>
      </c>
      <c r="J1185" s="8">
        <f t="shared" si="18"/>
        <v>1.05</v>
      </c>
      <c r="K1185" s="132"/>
      <c r="L1185" s="132"/>
    </row>
    <row r="1186" spans="1:12" s="21" customFormat="1" x14ac:dyDescent="0.25">
      <c r="A1186" s="20">
        <v>1182</v>
      </c>
      <c r="B1186" s="82">
        <f>IF(C1186&lt;&gt;C1185,MAX(B$4:B1185)+1,B1185)</f>
        <v>1074</v>
      </c>
      <c r="C1186" s="48" t="s">
        <v>1220</v>
      </c>
      <c r="D1186" s="111">
        <v>3</v>
      </c>
      <c r="E1186" s="14" t="s">
        <v>1221</v>
      </c>
      <c r="F1186" s="14" t="s">
        <v>1222</v>
      </c>
      <c r="G1186" s="6" t="s">
        <v>36</v>
      </c>
      <c r="H1186" s="117">
        <v>158390</v>
      </c>
      <c r="I1186" s="7">
        <v>182880</v>
      </c>
      <c r="J1186" s="8">
        <f t="shared" si="18"/>
        <v>1.1499999999999999</v>
      </c>
      <c r="K1186" s="132"/>
      <c r="L1186" s="132"/>
    </row>
    <row r="1187" spans="1:12" x14ac:dyDescent="0.25">
      <c r="A1187" s="4">
        <v>1183</v>
      </c>
      <c r="B1187" s="82">
        <f>IF(C1187&lt;&gt;C1186,MAX(B$4:B1186)+1,B1186)</f>
        <v>1074</v>
      </c>
      <c r="C1187" s="48" t="s">
        <v>1220</v>
      </c>
      <c r="D1187" s="111">
        <v>3</v>
      </c>
      <c r="E1187" s="14" t="s">
        <v>1222</v>
      </c>
      <c r="F1187" s="14" t="s">
        <v>1223</v>
      </c>
      <c r="G1187" s="6" t="s">
        <v>36</v>
      </c>
      <c r="H1187" s="117">
        <v>147440</v>
      </c>
      <c r="I1187" s="7">
        <v>162610</v>
      </c>
      <c r="J1187" s="8">
        <f t="shared" si="18"/>
        <v>1.1000000000000001</v>
      </c>
      <c r="K1187" s="132"/>
      <c r="L1187" s="132"/>
    </row>
    <row r="1188" spans="1:12" x14ac:dyDescent="0.25">
      <c r="A1188" s="4">
        <v>1184</v>
      </c>
      <c r="B1188" s="82">
        <f>IF(C1188&lt;&gt;C1187,MAX(B$4:B1187)+1,B1187)</f>
        <v>1074</v>
      </c>
      <c r="C1188" s="48" t="s">
        <v>1220</v>
      </c>
      <c r="D1188" s="111">
        <v>3</v>
      </c>
      <c r="E1188" s="14" t="s">
        <v>1223</v>
      </c>
      <c r="F1188" s="14" t="s">
        <v>165</v>
      </c>
      <c r="G1188" s="6" t="s">
        <v>36</v>
      </c>
      <c r="H1188" s="117">
        <v>38940</v>
      </c>
      <c r="I1188" s="7">
        <v>43460</v>
      </c>
      <c r="J1188" s="8">
        <f t="shared" si="18"/>
        <v>1.1200000000000001</v>
      </c>
      <c r="K1188" s="132"/>
      <c r="L1188" s="132"/>
    </row>
    <row r="1189" spans="1:12" x14ac:dyDescent="0.25">
      <c r="A1189" s="4">
        <v>1185</v>
      </c>
      <c r="B1189" s="82">
        <f>IF(C1189&lt;&gt;C1188,MAX(B$4:B1188)+1,B1188)</f>
        <v>1075</v>
      </c>
      <c r="C1189" s="48" t="s">
        <v>1224</v>
      </c>
      <c r="D1189" s="111">
        <v>2</v>
      </c>
      <c r="E1189" s="14" t="s">
        <v>1225</v>
      </c>
      <c r="F1189" s="14" t="s">
        <v>1226</v>
      </c>
      <c r="G1189" s="6" t="s">
        <v>19</v>
      </c>
      <c r="H1189" s="117">
        <v>15940</v>
      </c>
      <c r="I1189" s="7">
        <v>22690</v>
      </c>
      <c r="J1189" s="8">
        <f t="shared" si="18"/>
        <v>1.42</v>
      </c>
      <c r="K1189" s="132"/>
      <c r="L1189" s="132"/>
    </row>
    <row r="1190" spans="1:12" x14ac:dyDescent="0.25">
      <c r="A1190" s="4">
        <v>1186</v>
      </c>
      <c r="B1190" s="82">
        <f>IF(C1190&lt;&gt;C1189,MAX(B$4:B1189)+1,B1189)</f>
        <v>1075</v>
      </c>
      <c r="C1190" s="48" t="s">
        <v>1224</v>
      </c>
      <c r="D1190" s="111">
        <v>2</v>
      </c>
      <c r="E1190" s="14" t="s">
        <v>1226</v>
      </c>
      <c r="F1190" s="14" t="s">
        <v>856</v>
      </c>
      <c r="G1190" s="6" t="s">
        <v>19</v>
      </c>
      <c r="H1190" s="118">
        <v>15680</v>
      </c>
      <c r="I1190" s="7">
        <v>24300</v>
      </c>
      <c r="J1190" s="8">
        <f t="shared" si="18"/>
        <v>1.55</v>
      </c>
      <c r="K1190" s="132"/>
      <c r="L1190" s="132"/>
    </row>
    <row r="1191" spans="1:12" x14ac:dyDescent="0.25">
      <c r="A1191" s="4">
        <v>1187</v>
      </c>
      <c r="B1191" s="82">
        <f>IF(C1191&lt;&gt;C1190,MAX(B$4:B1190)+1,B1190)</f>
        <v>1076</v>
      </c>
      <c r="C1191" s="16" t="s">
        <v>1227</v>
      </c>
      <c r="D1191" s="111">
        <v>1</v>
      </c>
      <c r="E1191" s="14"/>
      <c r="F1191" s="14"/>
      <c r="G1191" s="6" t="s">
        <v>32</v>
      </c>
      <c r="H1191" s="117">
        <v>62420</v>
      </c>
      <c r="I1191" s="7">
        <v>65580</v>
      </c>
      <c r="J1191" s="8">
        <f t="shared" si="18"/>
        <v>1.05</v>
      </c>
      <c r="K1191" s="132"/>
      <c r="L1191" s="132"/>
    </row>
    <row r="1192" spans="1:12" x14ac:dyDescent="0.25">
      <c r="A1192" s="4">
        <v>1188</v>
      </c>
      <c r="B1192" s="82">
        <f>IF(C1192&lt;&gt;C1191,MAX(B$4:B1191)+1,B1191)</f>
        <v>1077</v>
      </c>
      <c r="C1192" s="16" t="s">
        <v>1131</v>
      </c>
      <c r="D1192" s="111">
        <v>1</v>
      </c>
      <c r="E1192" s="14"/>
      <c r="F1192" s="14"/>
      <c r="G1192" s="6" t="s">
        <v>202</v>
      </c>
      <c r="H1192" s="117">
        <v>26510</v>
      </c>
      <c r="I1192" s="7">
        <v>32790</v>
      </c>
      <c r="J1192" s="8">
        <f t="shared" si="18"/>
        <v>1.24</v>
      </c>
      <c r="K1192" s="132"/>
      <c r="L1192" s="132"/>
    </row>
    <row r="1193" spans="1:12" x14ac:dyDescent="0.25">
      <c r="A1193" s="4">
        <v>1189</v>
      </c>
      <c r="B1193" s="82">
        <f>IF(C1193&lt;&gt;C1192,MAX(B$4:B1192)+1,B1192)</f>
        <v>1078</v>
      </c>
      <c r="C1193" s="16" t="s">
        <v>1228</v>
      </c>
      <c r="D1193" s="111">
        <v>1</v>
      </c>
      <c r="E1193" s="14"/>
      <c r="F1193" s="14"/>
      <c r="G1193" s="6" t="s">
        <v>23</v>
      </c>
      <c r="H1193" s="117">
        <v>32350</v>
      </c>
      <c r="I1193" s="7">
        <v>35870</v>
      </c>
      <c r="J1193" s="8">
        <f t="shared" si="18"/>
        <v>1.1100000000000001</v>
      </c>
      <c r="K1193" s="132"/>
      <c r="L1193" s="132"/>
    </row>
    <row r="1194" spans="1:12" x14ac:dyDescent="0.25">
      <c r="A1194" s="4">
        <v>1190</v>
      </c>
      <c r="B1194" s="82">
        <f>IF(C1194&lt;&gt;C1193,MAX(B$4:B1193)+1,B1193)</f>
        <v>1079</v>
      </c>
      <c r="C1194" s="16" t="s">
        <v>1229</v>
      </c>
      <c r="D1194" s="111">
        <v>1</v>
      </c>
      <c r="E1194" s="14"/>
      <c r="F1194" s="14"/>
      <c r="G1194" s="6" t="s">
        <v>19</v>
      </c>
      <c r="H1194" s="117">
        <v>25820</v>
      </c>
      <c r="I1194" s="7">
        <v>37590</v>
      </c>
      <c r="J1194" s="8">
        <f t="shared" si="18"/>
        <v>1.46</v>
      </c>
      <c r="K1194" s="132"/>
      <c r="L1194" s="132"/>
    </row>
    <row r="1195" spans="1:12" x14ac:dyDescent="0.25">
      <c r="A1195" s="4">
        <v>1191</v>
      </c>
      <c r="B1195" s="82">
        <f>IF(C1195&lt;&gt;C1194,MAX(B$4:B1194)+1,B1194)</f>
        <v>1080</v>
      </c>
      <c r="C1195" s="16" t="s">
        <v>1230</v>
      </c>
      <c r="D1195" s="111">
        <v>1</v>
      </c>
      <c r="E1195" s="14"/>
      <c r="F1195" s="14"/>
      <c r="G1195" s="6" t="s">
        <v>19</v>
      </c>
      <c r="H1195" s="117">
        <v>19920</v>
      </c>
      <c r="I1195" s="7">
        <v>28450</v>
      </c>
      <c r="J1195" s="8">
        <f t="shared" si="18"/>
        <v>1.43</v>
      </c>
      <c r="K1195" s="132"/>
      <c r="L1195" s="132"/>
    </row>
    <row r="1196" spans="1:12" x14ac:dyDescent="0.25">
      <c r="A1196" s="4">
        <v>1192</v>
      </c>
      <c r="B1196" s="82">
        <f>IF(C1196&lt;&gt;C1195,MAX(B$4:B1195)+1,B1195)</f>
        <v>1081</v>
      </c>
      <c r="C1196" s="48" t="s">
        <v>1231</v>
      </c>
      <c r="D1196" s="111">
        <v>3</v>
      </c>
      <c r="E1196" s="14" t="s">
        <v>1232</v>
      </c>
      <c r="F1196" s="14" t="s">
        <v>1233</v>
      </c>
      <c r="G1196" s="6" t="s">
        <v>49</v>
      </c>
      <c r="H1196" s="117">
        <v>40620</v>
      </c>
      <c r="I1196" s="7">
        <v>51050</v>
      </c>
      <c r="J1196" s="8">
        <f t="shared" si="18"/>
        <v>1.26</v>
      </c>
      <c r="K1196" s="132"/>
      <c r="L1196" s="132"/>
    </row>
    <row r="1197" spans="1:12" ht="33" x14ac:dyDescent="0.25">
      <c r="A1197" s="4">
        <v>1193</v>
      </c>
      <c r="B1197" s="82">
        <f>IF(C1197&lt;&gt;C1196,MAX(B$4:B1196)+1,B1196)</f>
        <v>1081</v>
      </c>
      <c r="C1197" s="48" t="s">
        <v>1231</v>
      </c>
      <c r="D1197" s="111">
        <v>3</v>
      </c>
      <c r="E1197" s="14" t="s">
        <v>1233</v>
      </c>
      <c r="F1197" s="14" t="s">
        <v>1234</v>
      </c>
      <c r="G1197" s="6" t="s">
        <v>49</v>
      </c>
      <c r="H1197" s="117">
        <v>50040</v>
      </c>
      <c r="I1197" s="7">
        <v>63460</v>
      </c>
      <c r="J1197" s="8">
        <f t="shared" si="18"/>
        <v>1.27</v>
      </c>
      <c r="K1197" s="132"/>
      <c r="L1197" s="132"/>
    </row>
    <row r="1198" spans="1:12" x14ac:dyDescent="0.25">
      <c r="A1198" s="4">
        <v>1194</v>
      </c>
      <c r="B1198" s="82">
        <f>IF(C1198&lt;&gt;C1197,MAX(B$4:B1197)+1,B1197)</f>
        <v>1081</v>
      </c>
      <c r="C1198" s="48" t="s">
        <v>1231</v>
      </c>
      <c r="D1198" s="111">
        <v>3</v>
      </c>
      <c r="E1198" s="18" t="s">
        <v>1235</v>
      </c>
      <c r="F1198" s="18"/>
      <c r="G1198" s="6" t="s">
        <v>638</v>
      </c>
      <c r="H1198" s="117">
        <v>20490</v>
      </c>
      <c r="I1198" s="7">
        <v>23100</v>
      </c>
      <c r="J1198" s="8">
        <f t="shared" si="18"/>
        <v>1.1299999999999999</v>
      </c>
      <c r="K1198" s="132"/>
      <c r="L1198" s="132"/>
    </row>
    <row r="1199" spans="1:12" x14ac:dyDescent="0.25">
      <c r="A1199" s="4">
        <v>1195</v>
      </c>
      <c r="B1199" s="82">
        <f>IF(C1199&lt;&gt;C1198,MAX(B$4:B1198)+1,B1198)</f>
        <v>1082</v>
      </c>
      <c r="C1199" s="16" t="s">
        <v>1236</v>
      </c>
      <c r="D1199" s="111">
        <v>1</v>
      </c>
      <c r="E1199" s="14"/>
      <c r="F1199" s="14"/>
      <c r="G1199" s="6" t="s">
        <v>26</v>
      </c>
      <c r="H1199" s="117">
        <v>24000</v>
      </c>
      <c r="I1199" s="7">
        <v>30470</v>
      </c>
      <c r="J1199" s="8">
        <f t="shared" si="18"/>
        <v>1.27</v>
      </c>
      <c r="K1199" s="132"/>
      <c r="L1199" s="132"/>
    </row>
    <row r="1200" spans="1:12" x14ac:dyDescent="0.25">
      <c r="A1200" s="4">
        <v>1196</v>
      </c>
      <c r="B1200" s="82">
        <f>IF(C1200&lt;&gt;C1199,MAX(B$4:B1199)+1,B1199)</f>
        <v>1083</v>
      </c>
      <c r="C1200" s="16" t="s">
        <v>1237</v>
      </c>
      <c r="D1200" s="111">
        <v>1</v>
      </c>
      <c r="E1200" s="14"/>
      <c r="F1200" s="14"/>
      <c r="G1200" s="6" t="s">
        <v>14</v>
      </c>
      <c r="H1200" s="117">
        <v>53640</v>
      </c>
      <c r="I1200" s="7">
        <v>56940</v>
      </c>
      <c r="J1200" s="8">
        <f t="shared" si="18"/>
        <v>1.06</v>
      </c>
      <c r="K1200" s="132"/>
      <c r="L1200" s="132"/>
    </row>
    <row r="1201" spans="1:12" x14ac:dyDescent="0.25">
      <c r="A1201" s="4">
        <v>1197</v>
      </c>
      <c r="B1201" s="82">
        <f>IF(C1201&lt;&gt;C1200,MAX(B$4:B1200)+1,B1200)</f>
        <v>1084</v>
      </c>
      <c r="C1201" s="16" t="s">
        <v>1238</v>
      </c>
      <c r="D1201" s="111">
        <v>1</v>
      </c>
      <c r="E1201" s="14"/>
      <c r="F1201" s="14"/>
      <c r="G1201" s="6" t="s">
        <v>26</v>
      </c>
      <c r="H1201" s="117">
        <v>37220</v>
      </c>
      <c r="I1201" s="7">
        <v>43670</v>
      </c>
      <c r="J1201" s="8">
        <f t="shared" si="18"/>
        <v>1.17</v>
      </c>
      <c r="K1201" s="132"/>
      <c r="L1201" s="132"/>
    </row>
    <row r="1202" spans="1:12" x14ac:dyDescent="0.25">
      <c r="A1202" s="4">
        <v>1198</v>
      </c>
      <c r="B1202" s="82">
        <f>IF(C1202&lt;&gt;C1201,MAX(B$4:B1201)+1,B1201)</f>
        <v>1085</v>
      </c>
      <c r="C1202" s="48" t="s">
        <v>1239</v>
      </c>
      <c r="D1202" s="111">
        <v>2</v>
      </c>
      <c r="E1202" s="18" t="s">
        <v>172</v>
      </c>
      <c r="F1202" s="18"/>
      <c r="G1202" s="6" t="s">
        <v>49</v>
      </c>
      <c r="H1202" s="117">
        <v>21340</v>
      </c>
      <c r="I1202" s="7">
        <v>26570</v>
      </c>
      <c r="J1202" s="8">
        <f t="shared" si="18"/>
        <v>1.25</v>
      </c>
      <c r="K1202" s="132"/>
      <c r="L1202" s="132"/>
    </row>
    <row r="1203" spans="1:12" x14ac:dyDescent="0.25">
      <c r="A1203" s="4">
        <v>1199</v>
      </c>
      <c r="B1203" s="82">
        <f>IF(C1203&lt;&gt;C1202,MAX(B$4:B1202)+1,B1202)</f>
        <v>1085</v>
      </c>
      <c r="C1203" s="48" t="s">
        <v>1239</v>
      </c>
      <c r="D1203" s="111">
        <v>2</v>
      </c>
      <c r="E1203" s="18" t="s">
        <v>215</v>
      </c>
      <c r="F1203" s="18"/>
      <c r="G1203" s="6" t="s">
        <v>49</v>
      </c>
      <c r="H1203" s="117">
        <v>30790</v>
      </c>
      <c r="I1203" s="7">
        <v>39590</v>
      </c>
      <c r="J1203" s="8">
        <f t="shared" si="18"/>
        <v>1.29</v>
      </c>
      <c r="K1203" s="132"/>
      <c r="L1203" s="132"/>
    </row>
    <row r="1204" spans="1:12" x14ac:dyDescent="0.25">
      <c r="A1204" s="4">
        <v>1200</v>
      </c>
      <c r="B1204" s="82">
        <f>IF(C1204&lt;&gt;C1203,MAX(B$4:B1203)+1,B1203)</f>
        <v>1086</v>
      </c>
      <c r="C1204" s="48" t="s">
        <v>1240</v>
      </c>
      <c r="D1204" s="111">
        <v>2</v>
      </c>
      <c r="E1204" s="14" t="s">
        <v>471</v>
      </c>
      <c r="F1204" s="14" t="s">
        <v>1241</v>
      </c>
      <c r="G1204" s="6" t="s">
        <v>26</v>
      </c>
      <c r="H1204" s="117">
        <v>28180</v>
      </c>
      <c r="I1204" s="7">
        <v>35340</v>
      </c>
      <c r="J1204" s="8">
        <f t="shared" si="18"/>
        <v>1.25</v>
      </c>
      <c r="K1204" s="132"/>
      <c r="L1204" s="132"/>
    </row>
    <row r="1205" spans="1:12" x14ac:dyDescent="0.25">
      <c r="A1205" s="4">
        <v>1201</v>
      </c>
      <c r="B1205" s="82">
        <f>IF(C1205&lt;&gt;C1204,MAX(B$4:B1204)+1,B1204)</f>
        <v>1086</v>
      </c>
      <c r="C1205" s="48" t="s">
        <v>1240</v>
      </c>
      <c r="D1205" s="111">
        <v>2</v>
      </c>
      <c r="E1205" s="14" t="s">
        <v>1241</v>
      </c>
      <c r="F1205" s="14" t="s">
        <v>165</v>
      </c>
      <c r="G1205" s="6" t="s">
        <v>26</v>
      </c>
      <c r="H1205" s="117">
        <v>25630</v>
      </c>
      <c r="I1205" s="7">
        <v>32200</v>
      </c>
      <c r="J1205" s="8">
        <f t="shared" si="18"/>
        <v>1.26</v>
      </c>
      <c r="K1205" s="132"/>
      <c r="L1205" s="132"/>
    </row>
    <row r="1206" spans="1:12" x14ac:dyDescent="0.25">
      <c r="A1206" s="4">
        <v>1202</v>
      </c>
      <c r="B1206" s="82">
        <f>IF(C1206&lt;&gt;C1205,MAX(B$4:B1205)+1,B1205)</f>
        <v>1087</v>
      </c>
      <c r="C1206" s="16" t="s">
        <v>1242</v>
      </c>
      <c r="D1206" s="111">
        <v>1</v>
      </c>
      <c r="E1206" s="14"/>
      <c r="F1206" s="14"/>
      <c r="G1206" s="6" t="s">
        <v>26</v>
      </c>
      <c r="H1206" s="117">
        <v>11460</v>
      </c>
      <c r="I1206" s="7">
        <v>15260</v>
      </c>
      <c r="J1206" s="8">
        <f t="shared" si="18"/>
        <v>1.33</v>
      </c>
      <c r="K1206" s="132"/>
      <c r="L1206" s="132"/>
    </row>
    <row r="1207" spans="1:12" x14ac:dyDescent="0.25">
      <c r="A1207" s="4">
        <v>1203</v>
      </c>
      <c r="B1207" s="82">
        <f>IF(C1207&lt;&gt;C1206,MAX(B$4:B1206)+1,B1206)</f>
        <v>1088</v>
      </c>
      <c r="C1207" s="48" t="s">
        <v>1243</v>
      </c>
      <c r="D1207" s="111">
        <v>5</v>
      </c>
      <c r="E1207" s="14" t="s">
        <v>208</v>
      </c>
      <c r="F1207" s="14" t="s">
        <v>726</v>
      </c>
      <c r="G1207" s="6" t="s">
        <v>49</v>
      </c>
      <c r="H1207" s="117">
        <v>22610</v>
      </c>
      <c r="I1207" s="7">
        <v>30380</v>
      </c>
      <c r="J1207" s="8">
        <f t="shared" si="18"/>
        <v>1.34</v>
      </c>
      <c r="K1207" s="132"/>
      <c r="L1207" s="132"/>
    </row>
    <row r="1208" spans="1:12" ht="33" x14ac:dyDescent="0.25">
      <c r="A1208" s="4">
        <v>1204</v>
      </c>
      <c r="B1208" s="82">
        <f>IF(C1208&lt;&gt;C1207,MAX(B$4:B1207)+1,B1207)</f>
        <v>1088</v>
      </c>
      <c r="C1208" s="48" t="s">
        <v>1243</v>
      </c>
      <c r="D1208" s="111">
        <v>5</v>
      </c>
      <c r="E1208" s="14" t="s">
        <v>726</v>
      </c>
      <c r="F1208" s="14" t="s">
        <v>1244</v>
      </c>
      <c r="G1208" s="6" t="s">
        <v>49</v>
      </c>
      <c r="H1208" s="117">
        <v>17740</v>
      </c>
      <c r="I1208" s="7">
        <v>23910</v>
      </c>
      <c r="J1208" s="8">
        <f t="shared" si="18"/>
        <v>1.35</v>
      </c>
      <c r="K1208" s="132"/>
      <c r="L1208" s="132"/>
    </row>
    <row r="1209" spans="1:12" ht="33" x14ac:dyDescent="0.25">
      <c r="A1209" s="4">
        <v>1205</v>
      </c>
      <c r="B1209" s="82">
        <f>IF(C1209&lt;&gt;C1208,MAX(B$4:B1208)+1,B1208)</f>
        <v>1088</v>
      </c>
      <c r="C1209" s="48" t="s">
        <v>1243</v>
      </c>
      <c r="D1209" s="111">
        <v>5</v>
      </c>
      <c r="E1209" s="15" t="s">
        <v>1245</v>
      </c>
      <c r="F1209" s="15"/>
      <c r="G1209" s="6" t="s">
        <v>49</v>
      </c>
      <c r="H1209" s="117">
        <v>16100</v>
      </c>
      <c r="I1209" s="7">
        <v>21660</v>
      </c>
      <c r="J1209" s="8">
        <f t="shared" si="18"/>
        <v>1.35</v>
      </c>
      <c r="K1209" s="132"/>
      <c r="L1209" s="132"/>
    </row>
    <row r="1210" spans="1:12" ht="33" x14ac:dyDescent="0.25">
      <c r="A1210" s="4">
        <v>1206</v>
      </c>
      <c r="B1210" s="82">
        <f>IF(C1210&lt;&gt;C1209,MAX(B$4:B1209)+1,B1209)</f>
        <v>1088</v>
      </c>
      <c r="C1210" s="48" t="s">
        <v>1243</v>
      </c>
      <c r="D1210" s="111">
        <v>5</v>
      </c>
      <c r="E1210" s="15" t="s">
        <v>1246</v>
      </c>
      <c r="F1210" s="15"/>
      <c r="G1210" s="6" t="s">
        <v>49</v>
      </c>
      <c r="H1210" s="117">
        <v>16100</v>
      </c>
      <c r="I1210" s="7">
        <v>21660</v>
      </c>
      <c r="J1210" s="8">
        <f t="shared" si="18"/>
        <v>1.35</v>
      </c>
      <c r="K1210" s="132"/>
      <c r="L1210" s="132"/>
    </row>
    <row r="1211" spans="1:12" x14ac:dyDescent="0.25">
      <c r="A1211" s="4">
        <v>1207</v>
      </c>
      <c r="B1211" s="82">
        <f>IF(C1211&lt;&gt;C1210,MAX(B$4:B1210)+1,B1210)</f>
        <v>1088</v>
      </c>
      <c r="C1211" s="48" t="s">
        <v>1243</v>
      </c>
      <c r="D1211" s="111">
        <v>5</v>
      </c>
      <c r="E1211" s="15" t="s">
        <v>1247</v>
      </c>
      <c r="F1211" s="15"/>
      <c r="G1211" s="6" t="s">
        <v>49</v>
      </c>
      <c r="H1211" s="117">
        <v>16100</v>
      </c>
      <c r="I1211" s="7">
        <v>22010</v>
      </c>
      <c r="J1211" s="8">
        <f t="shared" si="18"/>
        <v>1.37</v>
      </c>
      <c r="K1211" s="132"/>
      <c r="L1211" s="132"/>
    </row>
    <row r="1212" spans="1:12" x14ac:dyDescent="0.25">
      <c r="A1212" s="4">
        <v>1208</v>
      </c>
      <c r="B1212" s="82">
        <f>IF(C1212&lt;&gt;C1211,MAX(B$4:B1211)+1,B1211)</f>
        <v>1089</v>
      </c>
      <c r="C1212" s="16" t="s">
        <v>1248</v>
      </c>
      <c r="D1212" s="111">
        <v>1</v>
      </c>
      <c r="E1212" s="14"/>
      <c r="F1212" s="14"/>
      <c r="G1212" s="6" t="s">
        <v>23</v>
      </c>
      <c r="H1212" s="117">
        <v>135770</v>
      </c>
      <c r="I1212" s="7">
        <v>135770</v>
      </c>
      <c r="J1212" s="8">
        <f t="shared" si="18"/>
        <v>1</v>
      </c>
      <c r="K1212" s="132"/>
      <c r="L1212" s="132"/>
    </row>
    <row r="1213" spans="1:12" x14ac:dyDescent="0.25">
      <c r="A1213" s="4">
        <v>1209</v>
      </c>
      <c r="B1213" s="82">
        <f>IF(C1213&lt;&gt;C1212,MAX(B$4:B1212)+1,B1212)</f>
        <v>1090</v>
      </c>
      <c r="C1213" s="16" t="s">
        <v>1249</v>
      </c>
      <c r="D1213" s="111">
        <v>1</v>
      </c>
      <c r="E1213" s="14"/>
      <c r="F1213" s="14"/>
      <c r="G1213" s="6" t="s">
        <v>32</v>
      </c>
      <c r="H1213" s="117">
        <v>31260</v>
      </c>
      <c r="I1213" s="7">
        <v>34460</v>
      </c>
      <c r="J1213" s="8">
        <f t="shared" si="18"/>
        <v>1.1000000000000001</v>
      </c>
      <c r="K1213" s="132"/>
      <c r="L1213" s="132"/>
    </row>
    <row r="1214" spans="1:12" x14ac:dyDescent="0.25">
      <c r="A1214" s="4">
        <v>1210</v>
      </c>
      <c r="B1214" s="82">
        <f>IF(C1214&lt;&gt;C1213,MAX(B$4:B1213)+1,B1213)</f>
        <v>1091</v>
      </c>
      <c r="C1214" s="48" t="s">
        <v>1250</v>
      </c>
      <c r="D1214" s="111">
        <v>2</v>
      </c>
      <c r="E1214" s="14" t="s">
        <v>1251</v>
      </c>
      <c r="F1214" s="14" t="s">
        <v>1252</v>
      </c>
      <c r="G1214" s="6" t="s">
        <v>93</v>
      </c>
      <c r="H1214" s="117">
        <v>41810</v>
      </c>
      <c r="I1214" s="7">
        <v>49600</v>
      </c>
      <c r="J1214" s="8">
        <f t="shared" si="18"/>
        <v>1.19</v>
      </c>
      <c r="K1214" s="132"/>
      <c r="L1214" s="132"/>
    </row>
    <row r="1215" spans="1:12" x14ac:dyDescent="0.25">
      <c r="A1215" s="4">
        <v>1211</v>
      </c>
      <c r="B1215" s="82">
        <f>IF(C1215&lt;&gt;C1214,MAX(B$4:B1214)+1,B1214)</f>
        <v>1091</v>
      </c>
      <c r="C1215" s="48" t="s">
        <v>1250</v>
      </c>
      <c r="D1215" s="111">
        <v>2</v>
      </c>
      <c r="E1215" s="14" t="s">
        <v>1252</v>
      </c>
      <c r="F1215" s="14" t="s">
        <v>165</v>
      </c>
      <c r="G1215" s="6" t="s">
        <v>93</v>
      </c>
      <c r="H1215" s="117">
        <v>39760</v>
      </c>
      <c r="I1215" s="7">
        <v>47050</v>
      </c>
      <c r="J1215" s="8">
        <f t="shared" si="18"/>
        <v>1.18</v>
      </c>
      <c r="K1215" s="132"/>
      <c r="L1215" s="132"/>
    </row>
    <row r="1216" spans="1:12" x14ac:dyDescent="0.25">
      <c r="A1216" s="4">
        <v>1212</v>
      </c>
      <c r="B1216" s="82">
        <f>IF(C1216&lt;&gt;C1215,MAX(B$4:B1215)+1,B1215)</f>
        <v>1092</v>
      </c>
      <c r="C1216" s="16" t="s">
        <v>1253</v>
      </c>
      <c r="D1216" s="111">
        <v>1</v>
      </c>
      <c r="E1216" s="14"/>
      <c r="F1216" s="14"/>
      <c r="G1216" s="6" t="s">
        <v>14</v>
      </c>
      <c r="H1216" s="117">
        <v>42200</v>
      </c>
      <c r="I1216" s="7">
        <v>49970</v>
      </c>
      <c r="J1216" s="8">
        <f t="shared" si="18"/>
        <v>1.18</v>
      </c>
      <c r="K1216" s="132"/>
      <c r="L1216" s="132"/>
    </row>
    <row r="1217" spans="1:12" x14ac:dyDescent="0.25">
      <c r="A1217" s="4">
        <v>1213</v>
      </c>
      <c r="B1217" s="82">
        <f>IF(C1217&lt;&gt;C1216,MAX(B$4:B1216)+1,B1216)</f>
        <v>1093</v>
      </c>
      <c r="C1217" s="16" t="s">
        <v>1254</v>
      </c>
      <c r="D1217" s="111">
        <v>1</v>
      </c>
      <c r="E1217" s="14"/>
      <c r="F1217" s="14"/>
      <c r="G1217" s="6" t="s">
        <v>19</v>
      </c>
      <c r="H1217" s="118">
        <v>8510</v>
      </c>
      <c r="I1217" s="7">
        <v>13180</v>
      </c>
      <c r="J1217" s="8">
        <f t="shared" si="18"/>
        <v>1.55</v>
      </c>
      <c r="K1217" s="132"/>
      <c r="L1217" s="132"/>
    </row>
    <row r="1218" spans="1:12" x14ac:dyDescent="0.25">
      <c r="A1218" s="4">
        <v>1214</v>
      </c>
      <c r="B1218" s="82">
        <f>IF(C1218&lt;&gt;C1217,MAX(B$4:B1217)+1,B1217)</f>
        <v>1094</v>
      </c>
      <c r="C1218" s="16" t="s">
        <v>1255</v>
      </c>
      <c r="D1218" s="111">
        <v>1</v>
      </c>
      <c r="E1218" s="14"/>
      <c r="F1218" s="14"/>
      <c r="G1218" s="6" t="s">
        <v>26</v>
      </c>
      <c r="H1218" s="117">
        <v>19680</v>
      </c>
      <c r="I1218" s="7">
        <v>27510</v>
      </c>
      <c r="J1218" s="8">
        <f t="shared" si="18"/>
        <v>1.4</v>
      </c>
      <c r="K1218" s="132"/>
      <c r="L1218" s="132"/>
    </row>
    <row r="1219" spans="1:12" x14ac:dyDescent="0.25">
      <c r="A1219" s="4">
        <v>1215</v>
      </c>
      <c r="B1219" s="82">
        <f>IF(C1219&lt;&gt;C1218,MAX(B$4:B1218)+1,B1218)</f>
        <v>1095</v>
      </c>
      <c r="C1219" s="16" t="s">
        <v>1256</v>
      </c>
      <c r="D1219" s="111">
        <v>1</v>
      </c>
      <c r="E1219" s="14"/>
      <c r="F1219" s="14"/>
      <c r="G1219" s="6" t="s">
        <v>26</v>
      </c>
      <c r="H1219" s="117">
        <v>19680</v>
      </c>
      <c r="I1219" s="7">
        <v>27510</v>
      </c>
      <c r="J1219" s="8">
        <f t="shared" si="18"/>
        <v>1.4</v>
      </c>
      <c r="K1219" s="132"/>
      <c r="L1219" s="132"/>
    </row>
    <row r="1220" spans="1:12" x14ac:dyDescent="0.25">
      <c r="A1220" s="4">
        <v>1216</v>
      </c>
      <c r="B1220" s="82">
        <f>IF(C1220&lt;&gt;C1219,MAX(B$4:B1219)+1,B1219)</f>
        <v>1096</v>
      </c>
      <c r="C1220" s="16" t="s">
        <v>1257</v>
      </c>
      <c r="D1220" s="111">
        <v>1</v>
      </c>
      <c r="E1220" s="14"/>
      <c r="F1220" s="14"/>
      <c r="G1220" s="6" t="s">
        <v>26</v>
      </c>
      <c r="H1220" s="117">
        <v>19680</v>
      </c>
      <c r="I1220" s="7">
        <v>28440</v>
      </c>
      <c r="J1220" s="8">
        <f t="shared" si="18"/>
        <v>1.45</v>
      </c>
      <c r="K1220" s="132"/>
      <c r="L1220" s="132"/>
    </row>
    <row r="1221" spans="1:12" x14ac:dyDescent="0.25">
      <c r="A1221" s="4">
        <v>1217</v>
      </c>
      <c r="B1221" s="82">
        <f>IF(C1221&lt;&gt;C1220,MAX(B$4:B1220)+1,B1220)</f>
        <v>1097</v>
      </c>
      <c r="C1221" s="16" t="s">
        <v>1258</v>
      </c>
      <c r="D1221" s="111">
        <v>1</v>
      </c>
      <c r="E1221" s="14"/>
      <c r="F1221" s="14"/>
      <c r="G1221" s="6" t="s">
        <v>26</v>
      </c>
      <c r="H1221" s="117">
        <v>19680</v>
      </c>
      <c r="I1221" s="7">
        <v>27510</v>
      </c>
      <c r="J1221" s="8">
        <f t="shared" si="18"/>
        <v>1.4</v>
      </c>
      <c r="K1221" s="132"/>
      <c r="L1221" s="132"/>
    </row>
    <row r="1222" spans="1:12" x14ac:dyDescent="0.25">
      <c r="A1222" s="4">
        <v>1218</v>
      </c>
      <c r="B1222" s="82">
        <f>IF(C1222&lt;&gt;C1221,MAX(B$4:B1221)+1,B1221)</f>
        <v>1098</v>
      </c>
      <c r="C1222" s="16" t="s">
        <v>1259</v>
      </c>
      <c r="D1222" s="111">
        <v>1</v>
      </c>
      <c r="E1222" s="14"/>
      <c r="F1222" s="14"/>
      <c r="G1222" s="6" t="s">
        <v>26</v>
      </c>
      <c r="H1222" s="117">
        <v>19680</v>
      </c>
      <c r="I1222" s="7">
        <v>27510</v>
      </c>
      <c r="J1222" s="8">
        <f t="shared" ref="J1222:J1285" si="19">ROUND(I1222/H1222,2)</f>
        <v>1.4</v>
      </c>
      <c r="K1222" s="132"/>
      <c r="L1222" s="132"/>
    </row>
    <row r="1223" spans="1:12" x14ac:dyDescent="0.25">
      <c r="A1223" s="4">
        <v>1219</v>
      </c>
      <c r="B1223" s="82">
        <f>IF(C1223&lt;&gt;C1222,MAX(B$4:B1222)+1,B1222)</f>
        <v>1099</v>
      </c>
      <c r="C1223" s="16" t="s">
        <v>1260</v>
      </c>
      <c r="D1223" s="111">
        <v>1</v>
      </c>
      <c r="E1223" s="14"/>
      <c r="F1223" s="14"/>
      <c r="G1223" s="6" t="s">
        <v>26</v>
      </c>
      <c r="H1223" s="117">
        <v>19680</v>
      </c>
      <c r="I1223" s="7">
        <v>27510</v>
      </c>
      <c r="J1223" s="8">
        <f t="shared" si="19"/>
        <v>1.4</v>
      </c>
      <c r="K1223" s="132"/>
      <c r="L1223" s="132"/>
    </row>
    <row r="1224" spans="1:12" x14ac:dyDescent="0.25">
      <c r="A1224" s="4">
        <v>1220</v>
      </c>
      <c r="B1224" s="82">
        <f>IF(C1224&lt;&gt;C1223,MAX(B$4:B1223)+1,B1223)</f>
        <v>1100</v>
      </c>
      <c r="C1224" s="16" t="s">
        <v>1261</v>
      </c>
      <c r="D1224" s="111">
        <v>1</v>
      </c>
      <c r="E1224" s="14"/>
      <c r="F1224" s="14"/>
      <c r="G1224" s="6" t="s">
        <v>26</v>
      </c>
      <c r="H1224" s="117">
        <v>19680</v>
      </c>
      <c r="I1224" s="7">
        <v>27510</v>
      </c>
      <c r="J1224" s="8">
        <f t="shared" si="19"/>
        <v>1.4</v>
      </c>
      <c r="K1224" s="132"/>
      <c r="L1224" s="132"/>
    </row>
    <row r="1225" spans="1:12" x14ac:dyDescent="0.25">
      <c r="A1225" s="4">
        <v>1221</v>
      </c>
      <c r="B1225" s="82">
        <f>IF(C1225&lt;&gt;C1224,MAX(B$4:B1224)+1,B1224)</f>
        <v>1101</v>
      </c>
      <c r="C1225" s="16" t="s">
        <v>1262</v>
      </c>
      <c r="D1225" s="111">
        <v>1</v>
      </c>
      <c r="E1225" s="14"/>
      <c r="F1225" s="14"/>
      <c r="G1225" s="6" t="s">
        <v>26</v>
      </c>
      <c r="H1225" s="117">
        <v>19680</v>
      </c>
      <c r="I1225" s="7">
        <v>27510</v>
      </c>
      <c r="J1225" s="8">
        <f t="shared" si="19"/>
        <v>1.4</v>
      </c>
      <c r="K1225" s="132"/>
      <c r="L1225" s="132"/>
    </row>
    <row r="1226" spans="1:12" x14ac:dyDescent="0.25">
      <c r="A1226" s="4">
        <v>1222</v>
      </c>
      <c r="B1226" s="82">
        <f>IF(C1226&lt;&gt;C1225,MAX(B$4:B1225)+1,B1225)</f>
        <v>1102</v>
      </c>
      <c r="C1226" s="16" t="s">
        <v>1263</v>
      </c>
      <c r="D1226" s="111">
        <v>1</v>
      </c>
      <c r="E1226" s="14"/>
      <c r="F1226" s="14"/>
      <c r="G1226" s="6" t="s">
        <v>26</v>
      </c>
      <c r="H1226" s="117">
        <v>19630</v>
      </c>
      <c r="I1226" s="7">
        <v>27570</v>
      </c>
      <c r="J1226" s="8">
        <f t="shared" si="19"/>
        <v>1.4</v>
      </c>
      <c r="K1226" s="132"/>
      <c r="L1226" s="132"/>
    </row>
    <row r="1227" spans="1:12" x14ac:dyDescent="0.25">
      <c r="A1227" s="4">
        <v>1223</v>
      </c>
      <c r="B1227" s="82">
        <f>IF(C1227&lt;&gt;C1226,MAX(B$4:B1226)+1,B1226)</f>
        <v>1103</v>
      </c>
      <c r="C1227" s="16" t="s">
        <v>1264</v>
      </c>
      <c r="D1227" s="111">
        <v>1</v>
      </c>
      <c r="E1227" s="14"/>
      <c r="F1227" s="14"/>
      <c r="G1227" s="6" t="s">
        <v>26</v>
      </c>
      <c r="H1227" s="117">
        <v>19680</v>
      </c>
      <c r="I1227" s="7">
        <v>27510</v>
      </c>
      <c r="J1227" s="8">
        <f t="shared" si="19"/>
        <v>1.4</v>
      </c>
      <c r="K1227" s="132"/>
      <c r="L1227" s="132"/>
    </row>
    <row r="1228" spans="1:12" x14ac:dyDescent="0.25">
      <c r="A1228" s="4">
        <v>1224</v>
      </c>
      <c r="B1228" s="82">
        <f>IF(C1228&lt;&gt;C1227,MAX(B$4:B1227)+1,B1227)</f>
        <v>1104</v>
      </c>
      <c r="C1228" s="16" t="s">
        <v>1265</v>
      </c>
      <c r="D1228" s="111">
        <v>1</v>
      </c>
      <c r="E1228" s="14"/>
      <c r="F1228" s="14"/>
      <c r="G1228" s="6" t="s">
        <v>26</v>
      </c>
      <c r="H1228" s="117">
        <v>19680</v>
      </c>
      <c r="I1228" s="7">
        <v>27510</v>
      </c>
      <c r="J1228" s="8">
        <f t="shared" si="19"/>
        <v>1.4</v>
      </c>
      <c r="K1228" s="132"/>
      <c r="L1228" s="132"/>
    </row>
    <row r="1229" spans="1:12" x14ac:dyDescent="0.25">
      <c r="A1229" s="4">
        <v>1225</v>
      </c>
      <c r="B1229" s="82">
        <f>IF(C1229&lt;&gt;C1228,MAX(B$4:B1228)+1,B1228)</f>
        <v>1105</v>
      </c>
      <c r="C1229" s="16" t="s">
        <v>1266</v>
      </c>
      <c r="D1229" s="111">
        <v>1</v>
      </c>
      <c r="E1229" s="14"/>
      <c r="F1229" s="14"/>
      <c r="G1229" s="6" t="s">
        <v>26</v>
      </c>
      <c r="H1229" s="117">
        <v>19680</v>
      </c>
      <c r="I1229" s="7">
        <v>27510</v>
      </c>
      <c r="J1229" s="8">
        <f t="shared" si="19"/>
        <v>1.4</v>
      </c>
      <c r="K1229" s="132"/>
      <c r="L1229" s="132"/>
    </row>
    <row r="1230" spans="1:12" x14ac:dyDescent="0.25">
      <c r="A1230" s="4">
        <v>1226</v>
      </c>
      <c r="B1230" s="82">
        <f>IF(C1230&lt;&gt;C1229,MAX(B$4:B1229)+1,B1229)</f>
        <v>1106</v>
      </c>
      <c r="C1230" s="16" t="s">
        <v>1267</v>
      </c>
      <c r="D1230" s="111">
        <v>1</v>
      </c>
      <c r="E1230" s="14"/>
      <c r="F1230" s="14"/>
      <c r="G1230" s="6" t="s">
        <v>26</v>
      </c>
      <c r="H1230" s="117">
        <v>19680</v>
      </c>
      <c r="I1230" s="7">
        <v>27510</v>
      </c>
      <c r="J1230" s="8">
        <f t="shared" si="19"/>
        <v>1.4</v>
      </c>
      <c r="K1230" s="132"/>
      <c r="L1230" s="132"/>
    </row>
    <row r="1231" spans="1:12" x14ac:dyDescent="0.25">
      <c r="A1231" s="4">
        <v>1227</v>
      </c>
      <c r="B1231" s="82">
        <f>IF(C1231&lt;&gt;C1230,MAX(B$4:B1230)+1,B1230)</f>
        <v>1107</v>
      </c>
      <c r="C1231" s="16" t="s">
        <v>1268</v>
      </c>
      <c r="D1231" s="111">
        <v>1</v>
      </c>
      <c r="E1231" s="14"/>
      <c r="F1231" s="14"/>
      <c r="G1231" s="6" t="s">
        <v>26</v>
      </c>
      <c r="H1231" s="117">
        <v>19680</v>
      </c>
      <c r="I1231" s="7">
        <v>27510</v>
      </c>
      <c r="J1231" s="8">
        <f t="shared" si="19"/>
        <v>1.4</v>
      </c>
      <c r="K1231" s="132"/>
      <c r="L1231" s="132"/>
    </row>
    <row r="1232" spans="1:12" x14ac:dyDescent="0.25">
      <c r="A1232" s="4">
        <v>1228</v>
      </c>
      <c r="B1232" s="82">
        <f>IF(C1232&lt;&gt;C1231,MAX(B$4:B1231)+1,B1231)</f>
        <v>1108</v>
      </c>
      <c r="C1232" s="16" t="s">
        <v>1269</v>
      </c>
      <c r="D1232" s="111">
        <v>1</v>
      </c>
      <c r="E1232" s="14"/>
      <c r="F1232" s="14"/>
      <c r="G1232" s="6" t="s">
        <v>26</v>
      </c>
      <c r="H1232" s="117">
        <v>19680</v>
      </c>
      <c r="I1232" s="7">
        <v>27510</v>
      </c>
      <c r="J1232" s="8">
        <f t="shared" si="19"/>
        <v>1.4</v>
      </c>
      <c r="K1232" s="132"/>
      <c r="L1232" s="132"/>
    </row>
    <row r="1233" spans="1:12" x14ac:dyDescent="0.25">
      <c r="A1233" s="4">
        <v>1229</v>
      </c>
      <c r="B1233" s="82">
        <f>IF(C1233&lt;&gt;C1232,MAX(B$4:B1232)+1,B1232)</f>
        <v>1109</v>
      </c>
      <c r="C1233" s="16" t="s">
        <v>1270</v>
      </c>
      <c r="D1233" s="111">
        <v>1</v>
      </c>
      <c r="E1233" s="14"/>
      <c r="F1233" s="14"/>
      <c r="G1233" s="6" t="s">
        <v>26</v>
      </c>
      <c r="H1233" s="117">
        <v>19680</v>
      </c>
      <c r="I1233" s="7">
        <v>27510</v>
      </c>
      <c r="J1233" s="8">
        <f t="shared" si="19"/>
        <v>1.4</v>
      </c>
      <c r="K1233" s="132"/>
      <c r="L1233" s="132"/>
    </row>
    <row r="1234" spans="1:12" x14ac:dyDescent="0.25">
      <c r="A1234" s="4">
        <v>1230</v>
      </c>
      <c r="B1234" s="82">
        <f>IF(C1234&lt;&gt;C1233,MAX(B$4:B1233)+1,B1233)</f>
        <v>1110</v>
      </c>
      <c r="C1234" s="16" t="s">
        <v>1271</v>
      </c>
      <c r="D1234" s="111">
        <v>1</v>
      </c>
      <c r="E1234" s="14"/>
      <c r="F1234" s="14"/>
      <c r="G1234" s="6" t="s">
        <v>26</v>
      </c>
      <c r="H1234" s="117">
        <v>19680</v>
      </c>
      <c r="I1234" s="7">
        <v>27510</v>
      </c>
      <c r="J1234" s="8">
        <f t="shared" si="19"/>
        <v>1.4</v>
      </c>
      <c r="K1234" s="132"/>
      <c r="L1234" s="132"/>
    </row>
    <row r="1235" spans="1:12" x14ac:dyDescent="0.25">
      <c r="A1235" s="4">
        <v>1231</v>
      </c>
      <c r="B1235" s="82">
        <f>IF(C1235&lt;&gt;C1234,MAX(B$4:B1234)+1,B1234)</f>
        <v>1111</v>
      </c>
      <c r="C1235" s="16" t="s">
        <v>1272</v>
      </c>
      <c r="D1235" s="111">
        <v>1</v>
      </c>
      <c r="E1235" s="14"/>
      <c r="F1235" s="14"/>
      <c r="G1235" s="6" t="s">
        <v>26</v>
      </c>
      <c r="H1235" s="117">
        <v>19680</v>
      </c>
      <c r="I1235" s="7">
        <v>27510</v>
      </c>
      <c r="J1235" s="8">
        <f t="shared" si="19"/>
        <v>1.4</v>
      </c>
      <c r="K1235" s="132"/>
      <c r="L1235" s="132"/>
    </row>
    <row r="1236" spans="1:12" x14ac:dyDescent="0.25">
      <c r="A1236" s="4">
        <v>1232</v>
      </c>
      <c r="B1236" s="82">
        <f>IF(C1236&lt;&gt;C1235,MAX(B$4:B1235)+1,B1235)</f>
        <v>1112</v>
      </c>
      <c r="C1236" s="16" t="s">
        <v>1273</v>
      </c>
      <c r="D1236" s="111">
        <v>1</v>
      </c>
      <c r="E1236" s="14"/>
      <c r="F1236" s="14"/>
      <c r="G1236" s="6" t="s">
        <v>26</v>
      </c>
      <c r="H1236" s="117">
        <v>19680</v>
      </c>
      <c r="I1236" s="7">
        <v>27510</v>
      </c>
      <c r="J1236" s="8">
        <f t="shared" si="19"/>
        <v>1.4</v>
      </c>
      <c r="K1236" s="132"/>
      <c r="L1236" s="132"/>
    </row>
    <row r="1237" spans="1:12" x14ac:dyDescent="0.25">
      <c r="A1237" s="4">
        <v>1233</v>
      </c>
      <c r="B1237" s="82">
        <f>IF(C1237&lt;&gt;C1236,MAX(B$4:B1236)+1,B1236)</f>
        <v>1113</v>
      </c>
      <c r="C1237" s="16" t="s">
        <v>1274</v>
      </c>
      <c r="D1237" s="111">
        <v>1</v>
      </c>
      <c r="E1237" s="14"/>
      <c r="F1237" s="14"/>
      <c r="G1237" s="6" t="s">
        <v>26</v>
      </c>
      <c r="H1237" s="117">
        <v>19680</v>
      </c>
      <c r="I1237" s="7">
        <v>27840</v>
      </c>
      <c r="J1237" s="8">
        <f t="shared" si="19"/>
        <v>1.41</v>
      </c>
      <c r="K1237" s="132"/>
      <c r="L1237" s="132"/>
    </row>
    <row r="1238" spans="1:12" x14ac:dyDescent="0.25">
      <c r="A1238" s="4">
        <v>1234</v>
      </c>
      <c r="B1238" s="82">
        <f>IF(C1238&lt;&gt;C1237,MAX(B$4:B1237)+1,B1237)</f>
        <v>1114</v>
      </c>
      <c r="C1238" s="16" t="s">
        <v>1275</v>
      </c>
      <c r="D1238" s="111">
        <v>1</v>
      </c>
      <c r="E1238" s="14"/>
      <c r="F1238" s="14"/>
      <c r="G1238" s="6" t="s">
        <v>26</v>
      </c>
      <c r="H1238" s="117">
        <v>19680</v>
      </c>
      <c r="I1238" s="7">
        <v>27510</v>
      </c>
      <c r="J1238" s="8">
        <f t="shared" si="19"/>
        <v>1.4</v>
      </c>
      <c r="K1238" s="132"/>
      <c r="L1238" s="132"/>
    </row>
    <row r="1239" spans="1:12" x14ac:dyDescent="0.25">
      <c r="A1239" s="4">
        <v>1235</v>
      </c>
      <c r="B1239" s="82">
        <f>IF(C1239&lt;&gt;C1238,MAX(B$4:B1238)+1,B1238)</f>
        <v>1115</v>
      </c>
      <c r="C1239" s="16" t="s">
        <v>1276</v>
      </c>
      <c r="D1239" s="111">
        <v>1</v>
      </c>
      <c r="E1239" s="14"/>
      <c r="F1239" s="14"/>
      <c r="G1239" s="6" t="s">
        <v>26</v>
      </c>
      <c r="H1239" s="117">
        <v>19680</v>
      </c>
      <c r="I1239" s="7">
        <v>27510</v>
      </c>
      <c r="J1239" s="8">
        <f t="shared" si="19"/>
        <v>1.4</v>
      </c>
      <c r="K1239" s="132"/>
      <c r="L1239" s="132"/>
    </row>
    <row r="1240" spans="1:12" x14ac:dyDescent="0.25">
      <c r="A1240" s="4">
        <v>1236</v>
      </c>
      <c r="B1240" s="82">
        <f>IF(C1240&lt;&gt;C1239,MAX(B$4:B1239)+1,B1239)</f>
        <v>1116</v>
      </c>
      <c r="C1240" s="16" t="s">
        <v>1277</v>
      </c>
      <c r="D1240" s="111">
        <v>1</v>
      </c>
      <c r="E1240" s="14"/>
      <c r="F1240" s="14"/>
      <c r="G1240" s="6" t="s">
        <v>26</v>
      </c>
      <c r="H1240" s="117">
        <v>19680</v>
      </c>
      <c r="I1240" s="7">
        <v>27510</v>
      </c>
      <c r="J1240" s="8">
        <f t="shared" si="19"/>
        <v>1.4</v>
      </c>
      <c r="K1240" s="132"/>
      <c r="L1240" s="132"/>
    </row>
    <row r="1241" spans="1:12" x14ac:dyDescent="0.25">
      <c r="A1241" s="4">
        <v>1237</v>
      </c>
      <c r="B1241" s="82">
        <f>IF(C1241&lt;&gt;C1240,MAX(B$4:B1240)+1,B1240)</f>
        <v>1117</v>
      </c>
      <c r="C1241" s="16" t="s">
        <v>1278</v>
      </c>
      <c r="D1241" s="111">
        <v>1</v>
      </c>
      <c r="E1241" s="14"/>
      <c r="F1241" s="14"/>
      <c r="G1241" s="6" t="s">
        <v>26</v>
      </c>
      <c r="H1241" s="117">
        <v>19680</v>
      </c>
      <c r="I1241" s="7">
        <v>27920</v>
      </c>
      <c r="J1241" s="8">
        <f t="shared" si="19"/>
        <v>1.42</v>
      </c>
      <c r="K1241" s="132"/>
      <c r="L1241" s="132"/>
    </row>
    <row r="1242" spans="1:12" x14ac:dyDescent="0.25">
      <c r="A1242" s="4">
        <v>1238</v>
      </c>
      <c r="B1242" s="82">
        <f>IF(C1242&lt;&gt;C1241,MAX(B$4:B1241)+1,B1241)</f>
        <v>1118</v>
      </c>
      <c r="C1242" s="16" t="s">
        <v>1279</v>
      </c>
      <c r="D1242" s="111">
        <v>1</v>
      </c>
      <c r="E1242" s="14"/>
      <c r="F1242" s="14"/>
      <c r="G1242" s="6" t="s">
        <v>26</v>
      </c>
      <c r="H1242" s="117">
        <v>19680</v>
      </c>
      <c r="I1242" s="7">
        <v>27510</v>
      </c>
      <c r="J1242" s="8">
        <f t="shared" si="19"/>
        <v>1.4</v>
      </c>
      <c r="K1242" s="132"/>
      <c r="L1242" s="132"/>
    </row>
    <row r="1243" spans="1:12" x14ac:dyDescent="0.25">
      <c r="A1243" s="4">
        <v>1239</v>
      </c>
      <c r="B1243" s="82">
        <f>IF(C1243&lt;&gt;C1242,MAX(B$4:B1242)+1,B1242)</f>
        <v>1119</v>
      </c>
      <c r="C1243" s="16" t="s">
        <v>1280</v>
      </c>
      <c r="D1243" s="111">
        <v>1</v>
      </c>
      <c r="E1243" s="14"/>
      <c r="F1243" s="14"/>
      <c r="G1243" s="6" t="s">
        <v>26</v>
      </c>
      <c r="H1243" s="117">
        <v>19680</v>
      </c>
      <c r="I1243" s="7">
        <v>28300</v>
      </c>
      <c r="J1243" s="8">
        <f t="shared" si="19"/>
        <v>1.44</v>
      </c>
      <c r="K1243" s="132"/>
      <c r="L1243" s="132"/>
    </row>
    <row r="1244" spans="1:12" x14ac:dyDescent="0.25">
      <c r="A1244" s="4">
        <v>1240</v>
      </c>
      <c r="B1244" s="82">
        <f>IF(C1244&lt;&gt;C1243,MAX(B$4:B1243)+1,B1243)</f>
        <v>1120</v>
      </c>
      <c r="C1244" s="16" t="s">
        <v>1281</v>
      </c>
      <c r="D1244" s="111">
        <v>1</v>
      </c>
      <c r="E1244" s="14"/>
      <c r="F1244" s="14"/>
      <c r="G1244" s="6" t="s">
        <v>26</v>
      </c>
      <c r="H1244" s="117">
        <v>19680</v>
      </c>
      <c r="I1244" s="7">
        <v>27510</v>
      </c>
      <c r="J1244" s="8">
        <f t="shared" si="19"/>
        <v>1.4</v>
      </c>
      <c r="K1244" s="132"/>
      <c r="L1244" s="132"/>
    </row>
    <row r="1245" spans="1:12" x14ac:dyDescent="0.25">
      <c r="A1245" s="4">
        <v>1241</v>
      </c>
      <c r="B1245" s="82">
        <f>IF(C1245&lt;&gt;C1244,MAX(B$4:B1244)+1,B1244)</f>
        <v>1121</v>
      </c>
      <c r="C1245" s="16" t="s">
        <v>1282</v>
      </c>
      <c r="D1245" s="111">
        <v>1</v>
      </c>
      <c r="E1245" s="14"/>
      <c r="F1245" s="14"/>
      <c r="G1245" s="6" t="s">
        <v>26</v>
      </c>
      <c r="H1245" s="117">
        <v>19680</v>
      </c>
      <c r="I1245" s="7">
        <v>27380</v>
      </c>
      <c r="J1245" s="8">
        <f t="shared" si="19"/>
        <v>1.39</v>
      </c>
      <c r="K1245" s="132"/>
      <c r="L1245" s="132"/>
    </row>
    <row r="1246" spans="1:12" x14ac:dyDescent="0.25">
      <c r="A1246" s="4">
        <v>1242</v>
      </c>
      <c r="B1246" s="82">
        <f>IF(C1246&lt;&gt;C1245,MAX(B$4:B1245)+1,B1245)</f>
        <v>1122</v>
      </c>
      <c r="C1246" s="16" t="s">
        <v>1283</v>
      </c>
      <c r="D1246" s="111">
        <v>1</v>
      </c>
      <c r="E1246" s="14"/>
      <c r="F1246" s="14"/>
      <c r="G1246" s="6" t="s">
        <v>26</v>
      </c>
      <c r="H1246" s="117">
        <v>19680</v>
      </c>
      <c r="I1246" s="7">
        <v>27510</v>
      </c>
      <c r="J1246" s="8">
        <f t="shared" si="19"/>
        <v>1.4</v>
      </c>
      <c r="K1246" s="132"/>
      <c r="L1246" s="132"/>
    </row>
    <row r="1247" spans="1:12" ht="33" x14ac:dyDescent="0.25">
      <c r="A1247" s="4">
        <v>1243</v>
      </c>
      <c r="B1247" s="82">
        <f>IF(C1247&lt;&gt;C1246,MAX(B$4:B1246)+1,B1246)</f>
        <v>1123</v>
      </c>
      <c r="C1247" s="48" t="s">
        <v>1284</v>
      </c>
      <c r="D1247" s="111">
        <v>2</v>
      </c>
      <c r="E1247" s="14" t="s">
        <v>1285</v>
      </c>
      <c r="F1247" s="14"/>
      <c r="G1247" s="6" t="s">
        <v>49</v>
      </c>
      <c r="H1247" s="117">
        <v>19730</v>
      </c>
      <c r="I1247" s="7">
        <v>24580</v>
      </c>
      <c r="J1247" s="8">
        <f t="shared" si="19"/>
        <v>1.25</v>
      </c>
      <c r="K1247" s="132"/>
      <c r="L1247" s="132"/>
    </row>
    <row r="1248" spans="1:12" x14ac:dyDescent="0.25">
      <c r="A1248" s="4">
        <v>1244</v>
      </c>
      <c r="B1248" s="82">
        <f>IF(C1248&lt;&gt;C1247,MAX(B$4:B1247)+1,B1247)</f>
        <v>1123</v>
      </c>
      <c r="C1248" s="48" t="s">
        <v>1284</v>
      </c>
      <c r="D1248" s="111">
        <v>2</v>
      </c>
      <c r="E1248" s="18" t="s">
        <v>1286</v>
      </c>
      <c r="F1248" s="18"/>
      <c r="G1248" s="6" t="s">
        <v>49</v>
      </c>
      <c r="H1248" s="117">
        <v>16790</v>
      </c>
      <c r="I1248" s="7">
        <v>20980</v>
      </c>
      <c r="J1248" s="8">
        <f t="shared" si="19"/>
        <v>1.25</v>
      </c>
      <c r="K1248" s="132"/>
      <c r="L1248" s="132"/>
    </row>
    <row r="1249" spans="1:12" x14ac:dyDescent="0.25">
      <c r="A1249" s="4">
        <v>1245</v>
      </c>
      <c r="B1249" s="82">
        <f>IF(C1249&lt;&gt;C1248,MAX(B$4:B1248)+1,B1248)</f>
        <v>1124</v>
      </c>
      <c r="C1249" s="16" t="s">
        <v>1287</v>
      </c>
      <c r="D1249" s="111">
        <v>1</v>
      </c>
      <c r="E1249" s="14"/>
      <c r="F1249" s="14"/>
      <c r="G1249" s="6" t="s">
        <v>14</v>
      </c>
      <c r="H1249" s="117">
        <v>43430</v>
      </c>
      <c r="I1249" s="7">
        <v>46380</v>
      </c>
      <c r="J1249" s="8">
        <f t="shared" si="19"/>
        <v>1.07</v>
      </c>
      <c r="K1249" s="132"/>
      <c r="L1249" s="132"/>
    </row>
    <row r="1250" spans="1:12" x14ac:dyDescent="0.25">
      <c r="A1250" s="4">
        <v>1246</v>
      </c>
      <c r="B1250" s="82">
        <f>IF(C1250&lt;&gt;C1249,MAX(B$4:B1249)+1,B1249)</f>
        <v>1125</v>
      </c>
      <c r="C1250" s="16" t="s">
        <v>1288</v>
      </c>
      <c r="D1250" s="111">
        <v>1</v>
      </c>
      <c r="E1250" s="14"/>
      <c r="F1250" s="14"/>
      <c r="G1250" s="6" t="s">
        <v>93</v>
      </c>
      <c r="H1250" s="117">
        <v>33370</v>
      </c>
      <c r="I1250" s="7">
        <v>39210</v>
      </c>
      <c r="J1250" s="8">
        <f t="shared" si="19"/>
        <v>1.18</v>
      </c>
      <c r="K1250" s="132"/>
      <c r="L1250" s="132"/>
    </row>
    <row r="1251" spans="1:12" x14ac:dyDescent="0.25">
      <c r="A1251" s="4">
        <v>1247</v>
      </c>
      <c r="B1251" s="82">
        <f>IF(C1251&lt;&gt;C1250,MAX(B$4:B1250)+1,B1250)</f>
        <v>1126</v>
      </c>
      <c r="C1251" s="16" t="s">
        <v>655</v>
      </c>
      <c r="D1251" s="111">
        <v>1</v>
      </c>
      <c r="E1251" s="14"/>
      <c r="F1251" s="14"/>
      <c r="G1251" s="6" t="s">
        <v>36</v>
      </c>
      <c r="H1251" s="117">
        <v>61990</v>
      </c>
      <c r="I1251" s="7">
        <v>71350</v>
      </c>
      <c r="J1251" s="8">
        <f t="shared" si="19"/>
        <v>1.1499999999999999</v>
      </c>
      <c r="K1251" s="132"/>
      <c r="L1251" s="132"/>
    </row>
    <row r="1252" spans="1:12" x14ac:dyDescent="0.25">
      <c r="A1252" s="4">
        <v>1248</v>
      </c>
      <c r="B1252" s="82">
        <f>IF(C1252&lt;&gt;C1251,MAX(B$4:B1251)+1,B1251)</f>
        <v>1127</v>
      </c>
      <c r="C1252" s="16" t="s">
        <v>1289</v>
      </c>
      <c r="D1252" s="111">
        <v>1</v>
      </c>
      <c r="E1252" s="14"/>
      <c r="F1252" s="14"/>
      <c r="G1252" s="6" t="s">
        <v>36</v>
      </c>
      <c r="H1252" s="117">
        <v>46690</v>
      </c>
      <c r="I1252" s="7">
        <v>51250</v>
      </c>
      <c r="J1252" s="8">
        <f t="shared" si="19"/>
        <v>1.1000000000000001</v>
      </c>
      <c r="K1252" s="132"/>
      <c r="L1252" s="132"/>
    </row>
    <row r="1253" spans="1:12" x14ac:dyDescent="0.25">
      <c r="A1253" s="4">
        <v>1249</v>
      </c>
      <c r="B1253" s="82">
        <f>IF(C1253&lt;&gt;C1252,MAX(B$4:B1252)+1,B1252)</f>
        <v>1128</v>
      </c>
      <c r="C1253" s="16" t="s">
        <v>1290</v>
      </c>
      <c r="D1253" s="111">
        <v>1</v>
      </c>
      <c r="E1253" s="14"/>
      <c r="F1253" s="14"/>
      <c r="G1253" s="6" t="s">
        <v>26</v>
      </c>
      <c r="H1253" s="117">
        <v>32280</v>
      </c>
      <c r="I1253" s="7">
        <v>39770</v>
      </c>
      <c r="J1253" s="8">
        <f t="shared" si="19"/>
        <v>1.23</v>
      </c>
      <c r="K1253" s="132"/>
      <c r="L1253" s="132"/>
    </row>
    <row r="1254" spans="1:12" x14ac:dyDescent="0.25">
      <c r="A1254" s="4">
        <v>1250</v>
      </c>
      <c r="B1254" s="82">
        <f>IF(C1254&lt;&gt;C1253,MAX(B$4:B1253)+1,B1253)</f>
        <v>1129</v>
      </c>
      <c r="C1254" s="48" t="s">
        <v>1291</v>
      </c>
      <c r="D1254" s="111">
        <v>4</v>
      </c>
      <c r="E1254" s="14" t="s">
        <v>1292</v>
      </c>
      <c r="F1254" s="14" t="s">
        <v>1293</v>
      </c>
      <c r="G1254" s="6" t="s">
        <v>32</v>
      </c>
      <c r="H1254" s="117">
        <v>178710</v>
      </c>
      <c r="I1254" s="7">
        <v>189700</v>
      </c>
      <c r="J1254" s="8">
        <f t="shared" si="19"/>
        <v>1.06</v>
      </c>
      <c r="K1254" s="132"/>
      <c r="L1254" s="132"/>
    </row>
    <row r="1255" spans="1:12" ht="33" x14ac:dyDescent="0.25">
      <c r="A1255" s="4">
        <v>1251</v>
      </c>
      <c r="B1255" s="82">
        <f>IF(C1255&lt;&gt;C1254,MAX(B$4:B1254)+1,B1254)</f>
        <v>1129</v>
      </c>
      <c r="C1255" s="48" t="s">
        <v>1291</v>
      </c>
      <c r="D1255" s="111">
        <v>4</v>
      </c>
      <c r="E1255" s="14" t="s">
        <v>1294</v>
      </c>
      <c r="F1255" s="14" t="s">
        <v>936</v>
      </c>
      <c r="G1255" s="6" t="s">
        <v>32</v>
      </c>
      <c r="H1255" s="117">
        <v>151840</v>
      </c>
      <c r="I1255" s="7">
        <v>164220</v>
      </c>
      <c r="J1255" s="8">
        <f t="shared" si="19"/>
        <v>1.08</v>
      </c>
      <c r="K1255" s="132"/>
      <c r="L1255" s="132"/>
    </row>
    <row r="1256" spans="1:12" x14ac:dyDescent="0.25">
      <c r="A1256" s="4">
        <v>1252</v>
      </c>
      <c r="B1256" s="82">
        <f>IF(C1256&lt;&gt;C1255,MAX(B$4:B1255)+1,B1255)</f>
        <v>1129</v>
      </c>
      <c r="C1256" s="48" t="s">
        <v>1291</v>
      </c>
      <c r="D1256" s="111">
        <v>4</v>
      </c>
      <c r="E1256" s="14" t="s">
        <v>936</v>
      </c>
      <c r="F1256" s="14" t="s">
        <v>1295</v>
      </c>
      <c r="G1256" s="6" t="s">
        <v>32</v>
      </c>
      <c r="H1256" s="117">
        <v>113500</v>
      </c>
      <c r="I1256" s="7">
        <v>119850</v>
      </c>
      <c r="J1256" s="8">
        <f t="shared" si="19"/>
        <v>1.06</v>
      </c>
      <c r="K1256" s="132"/>
      <c r="L1256" s="132"/>
    </row>
    <row r="1257" spans="1:12" x14ac:dyDescent="0.25">
      <c r="A1257" s="4">
        <v>1253</v>
      </c>
      <c r="B1257" s="82">
        <f>IF(C1257&lt;&gt;C1256,MAX(B$4:B1256)+1,B1256)</f>
        <v>1129</v>
      </c>
      <c r="C1257" s="48" t="s">
        <v>1291</v>
      </c>
      <c r="D1257" s="111">
        <v>4</v>
      </c>
      <c r="E1257" s="18" t="s">
        <v>1296</v>
      </c>
      <c r="F1257" s="18"/>
      <c r="G1257" s="6" t="s">
        <v>32</v>
      </c>
      <c r="H1257" s="117">
        <v>117920</v>
      </c>
      <c r="I1257" s="7">
        <v>125820</v>
      </c>
      <c r="J1257" s="8">
        <f t="shared" si="19"/>
        <v>1.07</v>
      </c>
      <c r="K1257" s="132"/>
      <c r="L1257" s="132"/>
    </row>
    <row r="1258" spans="1:12" x14ac:dyDescent="0.25">
      <c r="A1258" s="4">
        <v>1254</v>
      </c>
      <c r="B1258" s="82">
        <f>IF(C1258&lt;&gt;C1257,MAX(B$4:B1257)+1,B1257)</f>
        <v>1130</v>
      </c>
      <c r="C1258" s="48" t="s">
        <v>1297</v>
      </c>
      <c r="D1258" s="111">
        <v>2</v>
      </c>
      <c r="E1258" s="14" t="s">
        <v>642</v>
      </c>
      <c r="F1258" s="14" t="s">
        <v>1298</v>
      </c>
      <c r="G1258" s="6" t="s">
        <v>1299</v>
      </c>
      <c r="H1258" s="117">
        <v>40320</v>
      </c>
      <c r="I1258" s="7">
        <v>46900</v>
      </c>
      <c r="J1258" s="8">
        <f t="shared" si="19"/>
        <v>1.1599999999999999</v>
      </c>
      <c r="K1258" s="132"/>
      <c r="L1258" s="132"/>
    </row>
    <row r="1259" spans="1:12" x14ac:dyDescent="0.25">
      <c r="A1259" s="4">
        <v>1255</v>
      </c>
      <c r="B1259" s="82">
        <f>IF(C1259&lt;&gt;C1258,MAX(B$4:B1258)+1,B1258)</f>
        <v>1130</v>
      </c>
      <c r="C1259" s="48" t="s">
        <v>1297</v>
      </c>
      <c r="D1259" s="111">
        <v>2</v>
      </c>
      <c r="E1259" s="14" t="s">
        <v>1298</v>
      </c>
      <c r="F1259" s="14" t="s">
        <v>640</v>
      </c>
      <c r="G1259" s="6" t="s">
        <v>488</v>
      </c>
      <c r="H1259" s="117">
        <v>52710</v>
      </c>
      <c r="I1259" s="7">
        <v>56810</v>
      </c>
      <c r="J1259" s="8">
        <f t="shared" si="19"/>
        <v>1.08</v>
      </c>
      <c r="K1259" s="132"/>
      <c r="L1259" s="132"/>
    </row>
    <row r="1260" spans="1:12" x14ac:dyDescent="0.25">
      <c r="A1260" s="4">
        <v>1256</v>
      </c>
      <c r="B1260" s="82">
        <f>IF(C1260&lt;&gt;C1259,MAX(B$4:B1259)+1,B1259)</f>
        <v>1131</v>
      </c>
      <c r="C1260" s="16" t="s">
        <v>1300</v>
      </c>
      <c r="D1260" s="111">
        <v>1</v>
      </c>
      <c r="E1260" s="14"/>
      <c r="F1260" s="14"/>
      <c r="G1260" s="6" t="s">
        <v>19</v>
      </c>
      <c r="H1260" s="117">
        <v>23570</v>
      </c>
      <c r="I1260" s="7">
        <v>30720</v>
      </c>
      <c r="J1260" s="8">
        <f t="shared" si="19"/>
        <v>1.3</v>
      </c>
      <c r="K1260" s="132"/>
      <c r="L1260" s="132"/>
    </row>
    <row r="1261" spans="1:12" x14ac:dyDescent="0.25">
      <c r="A1261" s="4">
        <v>1257</v>
      </c>
      <c r="B1261" s="82">
        <f>IF(C1261&lt;&gt;C1260,MAX(B$4:B1260)+1,B1260)</f>
        <v>1132</v>
      </c>
      <c r="C1261" s="48" t="s">
        <v>1301</v>
      </c>
      <c r="D1261" s="111">
        <v>2</v>
      </c>
      <c r="E1261" s="14" t="s">
        <v>806</v>
      </c>
      <c r="F1261" s="14" t="s">
        <v>996</v>
      </c>
      <c r="G1261" s="6" t="s">
        <v>301</v>
      </c>
      <c r="H1261" s="117">
        <v>43660</v>
      </c>
      <c r="I1261" s="7">
        <v>51260</v>
      </c>
      <c r="J1261" s="8">
        <f t="shared" si="19"/>
        <v>1.17</v>
      </c>
      <c r="K1261" s="132"/>
      <c r="L1261" s="132"/>
    </row>
    <row r="1262" spans="1:12" x14ac:dyDescent="0.25">
      <c r="A1262" s="4">
        <v>1258</v>
      </c>
      <c r="B1262" s="82">
        <f>IF(C1262&lt;&gt;C1261,MAX(B$4:B1261)+1,B1261)</f>
        <v>1132</v>
      </c>
      <c r="C1262" s="48" t="s">
        <v>1301</v>
      </c>
      <c r="D1262" s="111">
        <v>2</v>
      </c>
      <c r="E1262" s="14" t="s">
        <v>996</v>
      </c>
      <c r="F1262" s="14" t="s">
        <v>165</v>
      </c>
      <c r="G1262" s="6" t="s">
        <v>638</v>
      </c>
      <c r="H1262" s="117">
        <v>31820</v>
      </c>
      <c r="I1262" s="7">
        <v>36900</v>
      </c>
      <c r="J1262" s="8">
        <f t="shared" si="19"/>
        <v>1.1599999999999999</v>
      </c>
      <c r="K1262" s="132"/>
      <c r="L1262" s="132"/>
    </row>
    <row r="1263" spans="1:12" x14ac:dyDescent="0.25">
      <c r="A1263" s="4">
        <v>1259</v>
      </c>
      <c r="B1263" s="82">
        <f>IF(C1263&lt;&gt;C1262,MAX(B$4:B1262)+1,B1262)</f>
        <v>1133</v>
      </c>
      <c r="C1263" s="16" t="s">
        <v>1302</v>
      </c>
      <c r="D1263" s="111">
        <v>1</v>
      </c>
      <c r="E1263" s="14"/>
      <c r="F1263" s="14"/>
      <c r="G1263" s="6" t="s">
        <v>19</v>
      </c>
      <c r="H1263" s="117">
        <v>27520</v>
      </c>
      <c r="I1263" s="7">
        <v>37330</v>
      </c>
      <c r="J1263" s="8">
        <f t="shared" si="19"/>
        <v>1.36</v>
      </c>
      <c r="K1263" s="132"/>
      <c r="L1263" s="132"/>
    </row>
    <row r="1264" spans="1:12" x14ac:dyDescent="0.25">
      <c r="A1264" s="4">
        <v>1260</v>
      </c>
      <c r="B1264" s="82">
        <f>IF(C1264&lt;&gt;C1263,MAX(B$4:B1263)+1,B1263)</f>
        <v>1134</v>
      </c>
      <c r="C1264" s="48" t="s">
        <v>1303</v>
      </c>
      <c r="D1264" s="111">
        <v>2</v>
      </c>
      <c r="E1264" s="14" t="s">
        <v>1304</v>
      </c>
      <c r="F1264" s="14" t="s">
        <v>518</v>
      </c>
      <c r="G1264" s="6" t="s">
        <v>93</v>
      </c>
      <c r="H1264" s="117">
        <v>19790</v>
      </c>
      <c r="I1264" s="7">
        <v>22100</v>
      </c>
      <c r="J1264" s="8">
        <f t="shared" si="19"/>
        <v>1.1200000000000001</v>
      </c>
      <c r="K1264" s="132"/>
      <c r="L1264" s="132"/>
    </row>
    <row r="1265" spans="1:12" x14ac:dyDescent="0.25">
      <c r="A1265" s="4">
        <v>1261</v>
      </c>
      <c r="B1265" s="82">
        <f>IF(C1265&lt;&gt;C1264,MAX(B$4:B1264)+1,B1264)</f>
        <v>1134</v>
      </c>
      <c r="C1265" s="48" t="s">
        <v>1303</v>
      </c>
      <c r="D1265" s="111">
        <v>2</v>
      </c>
      <c r="E1265" s="14" t="s">
        <v>518</v>
      </c>
      <c r="F1265" s="14" t="s">
        <v>165</v>
      </c>
      <c r="G1265" s="6" t="s">
        <v>481</v>
      </c>
      <c r="H1265" s="117">
        <v>18930</v>
      </c>
      <c r="I1265" s="7">
        <v>22110</v>
      </c>
      <c r="J1265" s="8">
        <f t="shared" si="19"/>
        <v>1.17</v>
      </c>
      <c r="K1265" s="132"/>
      <c r="L1265" s="132"/>
    </row>
    <row r="1266" spans="1:12" x14ac:dyDescent="0.25">
      <c r="A1266" s="4">
        <v>1262</v>
      </c>
      <c r="B1266" s="82">
        <f>IF(C1266&lt;&gt;C1265,MAX(B$4:B1265)+1,B1265)</f>
        <v>1135</v>
      </c>
      <c r="C1266" s="16" t="s">
        <v>1305</v>
      </c>
      <c r="D1266" s="111">
        <v>1</v>
      </c>
      <c r="E1266" s="14"/>
      <c r="F1266" s="14"/>
      <c r="G1266" s="6" t="s">
        <v>358</v>
      </c>
      <c r="H1266" s="117">
        <v>9490</v>
      </c>
      <c r="I1266" s="7">
        <v>12100</v>
      </c>
      <c r="J1266" s="8">
        <f t="shared" si="19"/>
        <v>1.28</v>
      </c>
      <c r="K1266" s="132"/>
      <c r="L1266" s="132"/>
    </row>
    <row r="1267" spans="1:12" x14ac:dyDescent="0.25">
      <c r="A1267" s="4">
        <v>1263</v>
      </c>
      <c r="B1267" s="82">
        <f>IF(C1267&lt;&gt;C1266,MAX(B$4:B1266)+1,B1266)</f>
        <v>1136</v>
      </c>
      <c r="C1267" s="16" t="s">
        <v>1306</v>
      </c>
      <c r="D1267" s="111">
        <v>1</v>
      </c>
      <c r="E1267" s="14"/>
      <c r="F1267" s="14"/>
      <c r="G1267" s="6" t="s">
        <v>36</v>
      </c>
      <c r="H1267" s="117">
        <v>28890</v>
      </c>
      <c r="I1267" s="7">
        <v>32470</v>
      </c>
      <c r="J1267" s="8">
        <f t="shared" si="19"/>
        <v>1.1200000000000001</v>
      </c>
      <c r="K1267" s="132"/>
      <c r="L1267" s="132"/>
    </row>
    <row r="1268" spans="1:12" x14ac:dyDescent="0.25">
      <c r="A1268" s="4">
        <v>1264</v>
      </c>
      <c r="B1268" s="82">
        <f>IF(C1268&lt;&gt;C1267,MAX(B$4:B1267)+1,B1267)</f>
        <v>1137</v>
      </c>
      <c r="C1268" s="16" t="s">
        <v>1307</v>
      </c>
      <c r="D1268" s="111">
        <v>1</v>
      </c>
      <c r="E1268" s="14"/>
      <c r="F1268" s="14"/>
      <c r="G1268" s="6" t="s">
        <v>36</v>
      </c>
      <c r="H1268" s="117">
        <v>25490</v>
      </c>
      <c r="I1268" s="7">
        <v>28540</v>
      </c>
      <c r="J1268" s="8">
        <f t="shared" si="19"/>
        <v>1.1200000000000001</v>
      </c>
      <c r="K1268" s="132"/>
      <c r="L1268" s="132"/>
    </row>
    <row r="1269" spans="1:12" x14ac:dyDescent="0.25">
      <c r="A1269" s="4">
        <v>1265</v>
      </c>
      <c r="B1269" s="82">
        <f>IF(C1269&lt;&gt;C1268,MAX(B$4:B1268)+1,B1268)</f>
        <v>1138</v>
      </c>
      <c r="C1269" s="16" t="s">
        <v>1308</v>
      </c>
      <c r="D1269" s="111">
        <v>1</v>
      </c>
      <c r="E1269" s="14"/>
      <c r="F1269" s="14"/>
      <c r="G1269" s="6" t="s">
        <v>23</v>
      </c>
      <c r="H1269" s="117">
        <v>51200</v>
      </c>
      <c r="I1269" s="7">
        <v>53450</v>
      </c>
      <c r="J1269" s="8">
        <f t="shared" si="19"/>
        <v>1.04</v>
      </c>
      <c r="K1269" s="132"/>
      <c r="L1269" s="132"/>
    </row>
    <row r="1270" spans="1:12" x14ac:dyDescent="0.25">
      <c r="A1270" s="4">
        <v>1266</v>
      </c>
      <c r="B1270" s="82">
        <f>IF(C1270&lt;&gt;C1269,MAX(B$4:B1269)+1,B1269)</f>
        <v>1139</v>
      </c>
      <c r="C1270" s="16" t="s">
        <v>1232</v>
      </c>
      <c r="D1270" s="111">
        <v>1</v>
      </c>
      <c r="E1270" s="14"/>
      <c r="F1270" s="14"/>
      <c r="G1270" s="6" t="s">
        <v>49</v>
      </c>
      <c r="H1270" s="117">
        <v>30740</v>
      </c>
      <c r="I1270" s="7">
        <v>39570</v>
      </c>
      <c r="J1270" s="8">
        <f t="shared" si="19"/>
        <v>1.29</v>
      </c>
      <c r="K1270" s="132"/>
      <c r="L1270" s="132"/>
    </row>
    <row r="1271" spans="1:12" x14ac:dyDescent="0.25">
      <c r="A1271" s="4">
        <v>1267</v>
      </c>
      <c r="B1271" s="82">
        <f>IF(C1271&lt;&gt;C1270,MAX(B$4:B1270)+1,B1270)</f>
        <v>1140</v>
      </c>
      <c r="C1271" s="16" t="s">
        <v>1309</v>
      </c>
      <c r="D1271" s="111">
        <v>1</v>
      </c>
      <c r="E1271" s="14"/>
      <c r="F1271" s="14"/>
      <c r="G1271" s="6" t="s">
        <v>202</v>
      </c>
      <c r="H1271" s="117">
        <v>43290</v>
      </c>
      <c r="I1271" s="7">
        <v>48010</v>
      </c>
      <c r="J1271" s="8">
        <f t="shared" si="19"/>
        <v>1.1100000000000001</v>
      </c>
      <c r="K1271" s="132"/>
      <c r="L1271" s="132"/>
    </row>
    <row r="1272" spans="1:12" x14ac:dyDescent="0.25">
      <c r="A1272" s="4">
        <v>1268</v>
      </c>
      <c r="B1272" s="82">
        <f>IF(C1272&lt;&gt;C1271,MAX(B$4:B1271)+1,B1271)</f>
        <v>1141</v>
      </c>
      <c r="C1272" s="16" t="s">
        <v>1310</v>
      </c>
      <c r="D1272" s="111">
        <v>1</v>
      </c>
      <c r="E1272" s="14"/>
      <c r="F1272" s="14"/>
      <c r="G1272" s="6" t="s">
        <v>19</v>
      </c>
      <c r="H1272" s="117">
        <v>14010</v>
      </c>
      <c r="I1272" s="7">
        <v>20140</v>
      </c>
      <c r="J1272" s="8">
        <f t="shared" si="19"/>
        <v>1.44</v>
      </c>
      <c r="K1272" s="132"/>
      <c r="L1272" s="132"/>
    </row>
    <row r="1273" spans="1:12" x14ac:dyDescent="0.25">
      <c r="A1273" s="4">
        <v>1269</v>
      </c>
      <c r="B1273" s="82">
        <f>IF(C1273&lt;&gt;C1272,MAX(B$4:B1272)+1,B1272)</f>
        <v>1142</v>
      </c>
      <c r="C1273" s="48" t="s">
        <v>1311</v>
      </c>
      <c r="D1273" s="111">
        <v>2</v>
      </c>
      <c r="E1273" s="14" t="s">
        <v>650</v>
      </c>
      <c r="F1273" s="14" t="s">
        <v>1001</v>
      </c>
      <c r="G1273" s="6" t="s">
        <v>889</v>
      </c>
      <c r="H1273" s="117">
        <v>71530</v>
      </c>
      <c r="I1273" s="7">
        <v>81030</v>
      </c>
      <c r="J1273" s="8">
        <f t="shared" si="19"/>
        <v>1.1299999999999999</v>
      </c>
      <c r="K1273" s="132"/>
      <c r="L1273" s="132"/>
    </row>
    <row r="1274" spans="1:12" x14ac:dyDescent="0.25">
      <c r="A1274" s="4">
        <v>1270</v>
      </c>
      <c r="B1274" s="82">
        <f>IF(C1274&lt;&gt;C1273,MAX(B$4:B1273)+1,B1273)</f>
        <v>1142</v>
      </c>
      <c r="C1274" s="48" t="s">
        <v>1311</v>
      </c>
      <c r="D1274" s="111">
        <v>2</v>
      </c>
      <c r="E1274" s="14" t="s">
        <v>1001</v>
      </c>
      <c r="F1274" s="14" t="s">
        <v>1312</v>
      </c>
      <c r="G1274" s="6" t="s">
        <v>32</v>
      </c>
      <c r="H1274" s="117">
        <v>68370</v>
      </c>
      <c r="I1274" s="7">
        <v>79560</v>
      </c>
      <c r="J1274" s="8">
        <f t="shared" si="19"/>
        <v>1.1599999999999999</v>
      </c>
      <c r="K1274" s="132"/>
      <c r="L1274" s="132"/>
    </row>
    <row r="1275" spans="1:12" x14ac:dyDescent="0.25">
      <c r="A1275" s="4">
        <v>1271</v>
      </c>
      <c r="B1275" s="82">
        <f>IF(C1275&lt;&gt;C1274,MAX(B$4:B1274)+1,B1274)</f>
        <v>1143</v>
      </c>
      <c r="C1275" s="16" t="s">
        <v>1313</v>
      </c>
      <c r="D1275" s="111">
        <v>1</v>
      </c>
      <c r="E1275" s="14"/>
      <c r="F1275" s="14"/>
      <c r="G1275" s="6" t="s">
        <v>26</v>
      </c>
      <c r="H1275" s="117">
        <v>105950</v>
      </c>
      <c r="I1275" s="7">
        <v>128800</v>
      </c>
      <c r="J1275" s="8">
        <f t="shared" si="19"/>
        <v>1.22</v>
      </c>
      <c r="K1275" s="132"/>
      <c r="L1275" s="132"/>
    </row>
    <row r="1276" spans="1:12" x14ac:dyDescent="0.25">
      <c r="A1276" s="4">
        <v>1272</v>
      </c>
      <c r="B1276" s="82">
        <f>IF(C1276&lt;&gt;C1275,MAX(B$4:B1275)+1,B1275)</f>
        <v>1144</v>
      </c>
      <c r="C1276" s="16" t="s">
        <v>1314</v>
      </c>
      <c r="D1276" s="111">
        <v>1</v>
      </c>
      <c r="E1276" s="14"/>
      <c r="F1276" s="14"/>
      <c r="G1276" s="6" t="s">
        <v>49</v>
      </c>
      <c r="H1276" s="117">
        <v>15750</v>
      </c>
      <c r="I1276" s="7">
        <v>19590</v>
      </c>
      <c r="J1276" s="8">
        <f t="shared" si="19"/>
        <v>1.24</v>
      </c>
      <c r="K1276" s="132"/>
      <c r="L1276" s="132"/>
    </row>
    <row r="1277" spans="1:12" x14ac:dyDescent="0.25">
      <c r="A1277" s="4">
        <v>1273</v>
      </c>
      <c r="B1277" s="82">
        <f>IF(C1277&lt;&gt;C1276,MAX(B$4:B1276)+1,B1276)</f>
        <v>1145</v>
      </c>
      <c r="C1277" s="16" t="s">
        <v>1315</v>
      </c>
      <c r="D1277" s="111">
        <v>1</v>
      </c>
      <c r="E1277" s="14"/>
      <c r="F1277" s="14"/>
      <c r="G1277" s="6" t="s">
        <v>49</v>
      </c>
      <c r="H1277" s="117">
        <v>20640</v>
      </c>
      <c r="I1277" s="7">
        <v>25350</v>
      </c>
      <c r="J1277" s="8">
        <f t="shared" si="19"/>
        <v>1.23</v>
      </c>
      <c r="K1277" s="132"/>
      <c r="L1277" s="132"/>
    </row>
    <row r="1278" spans="1:12" x14ac:dyDescent="0.25">
      <c r="A1278" s="4">
        <v>1274</v>
      </c>
      <c r="B1278" s="82">
        <f>IF(C1278&lt;&gt;C1277,MAX(B$4:B1277)+1,B1277)</f>
        <v>1146</v>
      </c>
      <c r="C1278" s="16" t="s">
        <v>1316</v>
      </c>
      <c r="D1278" s="111">
        <v>1</v>
      </c>
      <c r="E1278" s="14"/>
      <c r="F1278" s="14"/>
      <c r="G1278" s="6" t="s">
        <v>210</v>
      </c>
      <c r="H1278" s="117">
        <v>9770</v>
      </c>
      <c r="I1278" s="7">
        <v>12000</v>
      </c>
      <c r="J1278" s="8">
        <f t="shared" si="19"/>
        <v>1.23</v>
      </c>
      <c r="K1278" s="132"/>
      <c r="L1278" s="132"/>
    </row>
    <row r="1279" spans="1:12" x14ac:dyDescent="0.25">
      <c r="A1279" s="4">
        <v>1275</v>
      </c>
      <c r="B1279" s="82">
        <f>IF(C1279&lt;&gt;C1278,MAX(B$4:B1278)+1,B1278)</f>
        <v>1147</v>
      </c>
      <c r="C1279" s="16" t="s">
        <v>1317</v>
      </c>
      <c r="D1279" s="111">
        <v>1</v>
      </c>
      <c r="E1279" s="14"/>
      <c r="F1279" s="14"/>
      <c r="G1279" s="6" t="s">
        <v>210</v>
      </c>
      <c r="H1279" s="117">
        <v>12040</v>
      </c>
      <c r="I1279" s="7">
        <v>15780</v>
      </c>
      <c r="J1279" s="8">
        <f t="shared" si="19"/>
        <v>1.31</v>
      </c>
      <c r="K1279" s="132"/>
      <c r="L1279" s="132"/>
    </row>
    <row r="1280" spans="1:12" x14ac:dyDescent="0.25">
      <c r="A1280" s="4">
        <v>1276</v>
      </c>
      <c r="B1280" s="82">
        <f>IF(C1280&lt;&gt;C1279,MAX(B$4:B1279)+1,B1279)</f>
        <v>1148</v>
      </c>
      <c r="C1280" s="16" t="s">
        <v>1318</v>
      </c>
      <c r="D1280" s="111">
        <v>1</v>
      </c>
      <c r="E1280" s="14"/>
      <c r="F1280" s="14"/>
      <c r="G1280" s="6" t="s">
        <v>210</v>
      </c>
      <c r="H1280" s="117">
        <v>12290</v>
      </c>
      <c r="I1280" s="7">
        <v>16000</v>
      </c>
      <c r="J1280" s="8">
        <f t="shared" si="19"/>
        <v>1.3</v>
      </c>
      <c r="K1280" s="132"/>
      <c r="L1280" s="132"/>
    </row>
    <row r="1281" spans="1:12" x14ac:dyDescent="0.25">
      <c r="A1281" s="4">
        <v>1277</v>
      </c>
      <c r="B1281" s="82">
        <f>IF(C1281&lt;&gt;C1280,MAX(B$4:B1280)+1,B1280)</f>
        <v>1149</v>
      </c>
      <c r="C1281" s="16" t="s">
        <v>1319</v>
      </c>
      <c r="D1281" s="111">
        <v>1</v>
      </c>
      <c r="E1281" s="14"/>
      <c r="F1281" s="14"/>
      <c r="G1281" s="6" t="s">
        <v>210</v>
      </c>
      <c r="H1281" s="117">
        <v>11320</v>
      </c>
      <c r="I1281" s="7">
        <v>14440</v>
      </c>
      <c r="J1281" s="8">
        <f t="shared" si="19"/>
        <v>1.28</v>
      </c>
      <c r="K1281" s="132"/>
      <c r="L1281" s="132"/>
    </row>
    <row r="1282" spans="1:12" x14ac:dyDescent="0.25">
      <c r="A1282" s="4">
        <v>1278</v>
      </c>
      <c r="B1282" s="82">
        <f>IF(C1282&lt;&gt;C1281,MAX(B$4:B1281)+1,B1281)</f>
        <v>1150</v>
      </c>
      <c r="C1282" s="16" t="s">
        <v>1320</v>
      </c>
      <c r="D1282" s="111">
        <v>1</v>
      </c>
      <c r="E1282" s="14"/>
      <c r="F1282" s="14"/>
      <c r="G1282" s="6" t="s">
        <v>210</v>
      </c>
      <c r="H1282" s="117">
        <v>11180</v>
      </c>
      <c r="I1282" s="7">
        <v>14570</v>
      </c>
      <c r="J1282" s="8">
        <f t="shared" si="19"/>
        <v>1.3</v>
      </c>
      <c r="K1282" s="132"/>
      <c r="L1282" s="132"/>
    </row>
    <row r="1283" spans="1:12" x14ac:dyDescent="0.25">
      <c r="A1283" s="4">
        <v>1279</v>
      </c>
      <c r="B1283" s="82">
        <f>IF(C1283&lt;&gt;C1282,MAX(B$4:B1282)+1,B1282)</f>
        <v>1151</v>
      </c>
      <c r="C1283" s="16" t="s">
        <v>1321</v>
      </c>
      <c r="D1283" s="111">
        <v>1</v>
      </c>
      <c r="E1283" s="14"/>
      <c r="F1283" s="14"/>
      <c r="G1283" s="6" t="s">
        <v>49</v>
      </c>
      <c r="H1283" s="117">
        <v>17890</v>
      </c>
      <c r="I1283" s="7">
        <v>22370</v>
      </c>
      <c r="J1283" s="8">
        <f t="shared" si="19"/>
        <v>1.25</v>
      </c>
      <c r="K1283" s="132"/>
      <c r="L1283" s="132"/>
    </row>
    <row r="1284" spans="1:12" x14ac:dyDescent="0.25">
      <c r="A1284" s="4">
        <v>1280</v>
      </c>
      <c r="B1284" s="82">
        <f>IF(C1284&lt;&gt;C1283,MAX(B$4:B1283)+1,B1283)</f>
        <v>1152</v>
      </c>
      <c r="C1284" s="16" t="s">
        <v>1322</v>
      </c>
      <c r="D1284" s="111">
        <v>1</v>
      </c>
      <c r="E1284" s="14"/>
      <c r="F1284" s="14"/>
      <c r="G1284" s="6" t="s">
        <v>849</v>
      </c>
      <c r="H1284" s="117">
        <v>197170</v>
      </c>
      <c r="I1284" s="7">
        <v>204800</v>
      </c>
      <c r="J1284" s="8">
        <f t="shared" si="19"/>
        <v>1.04</v>
      </c>
      <c r="K1284" s="132"/>
      <c r="L1284" s="132"/>
    </row>
    <row r="1285" spans="1:12" x14ac:dyDescent="0.25">
      <c r="A1285" s="4">
        <v>1281</v>
      </c>
      <c r="B1285" s="82">
        <f>IF(C1285&lt;&gt;C1284,MAX(B$4:B1284)+1,B1284)</f>
        <v>1153</v>
      </c>
      <c r="C1285" s="48" t="s">
        <v>1323</v>
      </c>
      <c r="D1285" s="111">
        <v>2</v>
      </c>
      <c r="E1285" s="14" t="s">
        <v>1324</v>
      </c>
      <c r="F1285" s="14" t="s">
        <v>999</v>
      </c>
      <c r="G1285" s="6" t="s">
        <v>488</v>
      </c>
      <c r="H1285" s="117">
        <v>44930</v>
      </c>
      <c r="I1285" s="7">
        <v>49290</v>
      </c>
      <c r="J1285" s="8">
        <f t="shared" si="19"/>
        <v>1.1000000000000001</v>
      </c>
      <c r="K1285" s="132"/>
      <c r="L1285" s="132"/>
    </row>
    <row r="1286" spans="1:12" x14ac:dyDescent="0.25">
      <c r="A1286" s="4">
        <v>1282</v>
      </c>
      <c r="B1286" s="82">
        <f>IF(C1286&lt;&gt;C1285,MAX(B$4:B1285)+1,B1285)</f>
        <v>1153</v>
      </c>
      <c r="C1286" s="48" t="s">
        <v>1323</v>
      </c>
      <c r="D1286" s="111">
        <v>2</v>
      </c>
      <c r="E1286" s="14" t="s">
        <v>999</v>
      </c>
      <c r="F1286" s="14" t="s">
        <v>165</v>
      </c>
      <c r="G1286" s="6" t="s">
        <v>488</v>
      </c>
      <c r="H1286" s="117">
        <v>41580</v>
      </c>
      <c r="I1286" s="7">
        <v>46100</v>
      </c>
      <c r="J1286" s="8">
        <f t="shared" ref="J1286:J1349" si="20">ROUND(I1286/H1286,2)</f>
        <v>1.1100000000000001</v>
      </c>
      <c r="K1286" s="132"/>
      <c r="L1286" s="132"/>
    </row>
    <row r="1287" spans="1:12" x14ac:dyDescent="0.25">
      <c r="A1287" s="4">
        <v>1283</v>
      </c>
      <c r="B1287" s="82">
        <f>IF(C1287&lt;&gt;C1286,MAX(B$4:B1286)+1,B1286)</f>
        <v>1154</v>
      </c>
      <c r="C1287" s="16" t="s">
        <v>649</v>
      </c>
      <c r="D1287" s="111">
        <v>1</v>
      </c>
      <c r="E1287" s="14"/>
      <c r="F1287" s="14"/>
      <c r="G1287" s="6" t="s">
        <v>32</v>
      </c>
      <c r="H1287" s="117">
        <v>55010</v>
      </c>
      <c r="I1287" s="7">
        <v>62220</v>
      </c>
      <c r="J1287" s="8">
        <f t="shared" si="20"/>
        <v>1.1299999999999999</v>
      </c>
      <c r="K1287" s="132"/>
      <c r="L1287" s="132"/>
    </row>
    <row r="1288" spans="1:12" x14ac:dyDescent="0.25">
      <c r="A1288" s="4">
        <v>1284</v>
      </c>
      <c r="B1288" s="82">
        <f>IF(C1288&lt;&gt;C1287,MAX(B$4:B1287)+1,B1287)</f>
        <v>1155</v>
      </c>
      <c r="C1288" s="16" t="s">
        <v>1325</v>
      </c>
      <c r="D1288" s="111">
        <v>1</v>
      </c>
      <c r="E1288" s="14"/>
      <c r="F1288" s="14"/>
      <c r="G1288" s="6" t="s">
        <v>36</v>
      </c>
      <c r="H1288" s="117">
        <v>20750</v>
      </c>
      <c r="I1288" s="7">
        <v>21980</v>
      </c>
      <c r="J1288" s="8">
        <f t="shared" si="20"/>
        <v>1.06</v>
      </c>
      <c r="K1288" s="132"/>
      <c r="L1288" s="132"/>
    </row>
    <row r="1289" spans="1:12" x14ac:dyDescent="0.25">
      <c r="A1289" s="4">
        <v>1285</v>
      </c>
      <c r="B1289" s="82">
        <f>IF(C1289&lt;&gt;C1288,MAX(B$4:B1288)+1,B1288)</f>
        <v>1156</v>
      </c>
      <c r="C1289" s="16" t="s">
        <v>1326</v>
      </c>
      <c r="D1289" s="111">
        <v>1</v>
      </c>
      <c r="E1289" s="14"/>
      <c r="F1289" s="14"/>
      <c r="G1289" s="6" t="s">
        <v>26</v>
      </c>
      <c r="H1289" s="117">
        <v>57900</v>
      </c>
      <c r="I1289" s="7">
        <v>73390</v>
      </c>
      <c r="J1289" s="8">
        <f t="shared" si="20"/>
        <v>1.27</v>
      </c>
      <c r="K1289" s="132"/>
      <c r="L1289" s="132"/>
    </row>
    <row r="1290" spans="1:12" x14ac:dyDescent="0.25">
      <c r="A1290" s="4">
        <v>1286</v>
      </c>
      <c r="B1290" s="82">
        <f>IF(C1290&lt;&gt;C1289,MAX(B$4:B1289)+1,B1289)</f>
        <v>1157</v>
      </c>
      <c r="C1290" s="16" t="s">
        <v>1327</v>
      </c>
      <c r="D1290" s="111">
        <v>1</v>
      </c>
      <c r="E1290" s="14"/>
      <c r="F1290" s="14"/>
      <c r="G1290" s="6" t="s">
        <v>26</v>
      </c>
      <c r="H1290" s="117">
        <v>10370</v>
      </c>
      <c r="I1290" s="7">
        <v>13790</v>
      </c>
      <c r="J1290" s="8">
        <f t="shared" si="20"/>
        <v>1.33</v>
      </c>
      <c r="K1290" s="132"/>
      <c r="L1290" s="132"/>
    </row>
    <row r="1291" spans="1:12" x14ac:dyDescent="0.25">
      <c r="A1291" s="4">
        <v>1287</v>
      </c>
      <c r="B1291" s="82">
        <f>IF(C1291&lt;&gt;C1290,MAX(B$4:B1290)+1,B1290)</f>
        <v>1158</v>
      </c>
      <c r="C1291" s="16" t="s">
        <v>1328</v>
      </c>
      <c r="D1291" s="111">
        <v>1</v>
      </c>
      <c r="E1291" s="14"/>
      <c r="F1291" s="14"/>
      <c r="G1291" s="6" t="s">
        <v>358</v>
      </c>
      <c r="H1291" s="117">
        <v>22500</v>
      </c>
      <c r="I1291" s="7">
        <v>29060</v>
      </c>
      <c r="J1291" s="8">
        <f t="shared" si="20"/>
        <v>1.29</v>
      </c>
      <c r="K1291" s="132"/>
      <c r="L1291" s="132"/>
    </row>
    <row r="1292" spans="1:12" x14ac:dyDescent="0.25">
      <c r="A1292" s="4">
        <v>1288</v>
      </c>
      <c r="B1292" s="82">
        <f>IF(C1292&lt;&gt;C1291,MAX(B$4:B1291)+1,B1291)</f>
        <v>1159</v>
      </c>
      <c r="C1292" s="16" t="s">
        <v>1329</v>
      </c>
      <c r="D1292" s="111">
        <v>1</v>
      </c>
      <c r="E1292" s="14"/>
      <c r="F1292" s="14"/>
      <c r="G1292" s="6" t="s">
        <v>26</v>
      </c>
      <c r="H1292" s="117">
        <v>22980</v>
      </c>
      <c r="I1292" s="7">
        <v>32420</v>
      </c>
      <c r="J1292" s="8">
        <f t="shared" si="20"/>
        <v>1.41</v>
      </c>
      <c r="K1292" s="132"/>
      <c r="L1292" s="132"/>
    </row>
    <row r="1293" spans="1:12" x14ac:dyDescent="0.25">
      <c r="A1293" s="4">
        <v>1289</v>
      </c>
      <c r="B1293" s="82">
        <f>IF(C1293&lt;&gt;C1292,MAX(B$4:B1292)+1,B1292)</f>
        <v>1160</v>
      </c>
      <c r="C1293" s="16" t="s">
        <v>1330</v>
      </c>
      <c r="D1293" s="111">
        <v>1</v>
      </c>
      <c r="E1293" s="14"/>
      <c r="F1293" s="14"/>
      <c r="G1293" s="6" t="s">
        <v>23</v>
      </c>
      <c r="H1293" s="117">
        <v>33230</v>
      </c>
      <c r="I1293" s="7">
        <v>36460</v>
      </c>
      <c r="J1293" s="8">
        <f t="shared" si="20"/>
        <v>1.1000000000000001</v>
      </c>
      <c r="K1293" s="132"/>
      <c r="L1293" s="132"/>
    </row>
    <row r="1294" spans="1:12" x14ac:dyDescent="0.25">
      <c r="A1294" s="4">
        <v>1290</v>
      </c>
      <c r="B1294" s="82">
        <f>IF(C1294&lt;&gt;C1293,MAX(B$4:B1293)+1,B1293)</f>
        <v>1161</v>
      </c>
      <c r="C1294" s="16" t="s">
        <v>1331</v>
      </c>
      <c r="D1294" s="111">
        <v>1</v>
      </c>
      <c r="E1294" s="14"/>
      <c r="F1294" s="14"/>
      <c r="G1294" s="6" t="s">
        <v>23</v>
      </c>
      <c r="H1294" s="117">
        <v>49840</v>
      </c>
      <c r="I1294" s="7">
        <v>51710</v>
      </c>
      <c r="J1294" s="8">
        <f t="shared" si="20"/>
        <v>1.04</v>
      </c>
      <c r="K1294" s="132"/>
      <c r="L1294" s="132"/>
    </row>
    <row r="1295" spans="1:12" x14ac:dyDescent="0.25">
      <c r="A1295" s="4">
        <v>1291</v>
      </c>
      <c r="B1295" s="82">
        <f>IF(C1295&lt;&gt;C1294,MAX(B$4:B1294)+1,B1294)</f>
        <v>1162</v>
      </c>
      <c r="C1295" s="16" t="s">
        <v>1332</v>
      </c>
      <c r="D1295" s="111">
        <v>1</v>
      </c>
      <c r="E1295" s="14"/>
      <c r="F1295" s="14"/>
      <c r="G1295" s="6" t="s">
        <v>19</v>
      </c>
      <c r="H1295" s="117">
        <v>25810</v>
      </c>
      <c r="I1295" s="7">
        <v>37590</v>
      </c>
      <c r="J1295" s="8">
        <f t="shared" si="20"/>
        <v>1.46</v>
      </c>
      <c r="K1295" s="132"/>
      <c r="L1295" s="132"/>
    </row>
    <row r="1296" spans="1:12" x14ac:dyDescent="0.25">
      <c r="A1296" s="4">
        <v>1292</v>
      </c>
      <c r="B1296" s="82">
        <f>IF(C1296&lt;&gt;C1295,MAX(B$4:B1295)+1,B1295)</f>
        <v>1163</v>
      </c>
      <c r="C1296" s="48" t="s">
        <v>596</v>
      </c>
      <c r="D1296" s="111">
        <v>2</v>
      </c>
      <c r="E1296" s="14" t="s">
        <v>832</v>
      </c>
      <c r="F1296" s="14" t="s">
        <v>595</v>
      </c>
      <c r="G1296" s="6" t="s">
        <v>836</v>
      </c>
      <c r="H1296" s="117">
        <v>64390</v>
      </c>
      <c r="I1296" s="7">
        <v>76410</v>
      </c>
      <c r="J1296" s="8">
        <f t="shared" si="20"/>
        <v>1.19</v>
      </c>
      <c r="K1296" s="132"/>
      <c r="L1296" s="132"/>
    </row>
    <row r="1297" spans="1:12" x14ac:dyDescent="0.25">
      <c r="A1297" s="4">
        <v>1293</v>
      </c>
      <c r="B1297" s="82">
        <f>IF(C1297&lt;&gt;C1296,MAX(B$4:B1296)+1,B1296)</f>
        <v>1163</v>
      </c>
      <c r="C1297" s="48" t="s">
        <v>596</v>
      </c>
      <c r="D1297" s="111">
        <v>2</v>
      </c>
      <c r="E1297" s="14" t="s">
        <v>595</v>
      </c>
      <c r="F1297" s="14" t="s">
        <v>165</v>
      </c>
      <c r="G1297" s="6" t="s">
        <v>836</v>
      </c>
      <c r="H1297" s="117">
        <v>50240</v>
      </c>
      <c r="I1297" s="7">
        <v>57760</v>
      </c>
      <c r="J1297" s="8">
        <f t="shared" si="20"/>
        <v>1.1499999999999999</v>
      </c>
      <c r="K1297" s="132"/>
      <c r="L1297" s="132"/>
    </row>
    <row r="1298" spans="1:12" x14ac:dyDescent="0.25">
      <c r="A1298" s="4">
        <v>1294</v>
      </c>
      <c r="B1298" s="82">
        <f>IF(C1298&lt;&gt;C1297,MAX(B$4:B1297)+1,B1297)</f>
        <v>1164</v>
      </c>
      <c r="C1298" s="48" t="s">
        <v>999</v>
      </c>
      <c r="D1298" s="111">
        <v>2</v>
      </c>
      <c r="E1298" s="14" t="s">
        <v>1333</v>
      </c>
      <c r="F1298" s="14" t="s">
        <v>1334</v>
      </c>
      <c r="G1298" s="6" t="s">
        <v>488</v>
      </c>
      <c r="H1298" s="117">
        <v>75140</v>
      </c>
      <c r="I1298" s="7">
        <v>80580</v>
      </c>
      <c r="J1298" s="8">
        <f t="shared" si="20"/>
        <v>1.07</v>
      </c>
      <c r="K1298" s="132"/>
      <c r="L1298" s="132"/>
    </row>
    <row r="1299" spans="1:12" x14ac:dyDescent="0.25">
      <c r="A1299" s="4">
        <v>1295</v>
      </c>
      <c r="B1299" s="82">
        <f>IF(C1299&lt;&gt;C1298,MAX(B$4:B1298)+1,B1298)</f>
        <v>1164</v>
      </c>
      <c r="C1299" s="48" t="s">
        <v>999</v>
      </c>
      <c r="D1299" s="111">
        <v>2</v>
      </c>
      <c r="E1299" s="14" t="s">
        <v>1334</v>
      </c>
      <c r="F1299" s="14" t="s">
        <v>1297</v>
      </c>
      <c r="G1299" s="6" t="s">
        <v>488</v>
      </c>
      <c r="H1299" s="117">
        <v>62290</v>
      </c>
      <c r="I1299" s="7">
        <v>65990</v>
      </c>
      <c r="J1299" s="8">
        <f t="shared" si="20"/>
        <v>1.06</v>
      </c>
      <c r="K1299" s="132"/>
      <c r="L1299" s="132"/>
    </row>
    <row r="1300" spans="1:12" x14ac:dyDescent="0.25">
      <c r="A1300" s="4">
        <v>1296</v>
      </c>
      <c r="B1300" s="82">
        <f>IF(C1300&lt;&gt;C1299,MAX(B$4:B1299)+1,B1299)</f>
        <v>1165</v>
      </c>
      <c r="C1300" s="48" t="s">
        <v>1335</v>
      </c>
      <c r="D1300" s="111">
        <v>2</v>
      </c>
      <c r="E1300" s="18" t="s">
        <v>172</v>
      </c>
      <c r="F1300" s="18"/>
      <c r="G1300" s="6" t="s">
        <v>49</v>
      </c>
      <c r="H1300" s="117">
        <v>10980</v>
      </c>
      <c r="I1300" s="7">
        <v>14450</v>
      </c>
      <c r="J1300" s="8">
        <f t="shared" si="20"/>
        <v>1.32</v>
      </c>
      <c r="K1300" s="132"/>
      <c r="L1300" s="132"/>
    </row>
    <row r="1301" spans="1:12" x14ac:dyDescent="0.25">
      <c r="A1301" s="4">
        <v>1297</v>
      </c>
      <c r="B1301" s="82">
        <f>IF(C1301&lt;&gt;C1300,MAX(B$4:B1300)+1,B1300)</f>
        <v>1165</v>
      </c>
      <c r="C1301" s="48" t="s">
        <v>1335</v>
      </c>
      <c r="D1301" s="111">
        <v>2</v>
      </c>
      <c r="E1301" s="18" t="s">
        <v>63</v>
      </c>
      <c r="F1301" s="18"/>
      <c r="G1301" s="6" t="s">
        <v>49</v>
      </c>
      <c r="H1301" s="117">
        <v>10290</v>
      </c>
      <c r="I1301" s="7">
        <v>13610</v>
      </c>
      <c r="J1301" s="8">
        <f t="shared" si="20"/>
        <v>1.32</v>
      </c>
      <c r="K1301" s="132"/>
      <c r="L1301" s="132"/>
    </row>
    <row r="1302" spans="1:12" x14ac:dyDescent="0.25">
      <c r="A1302" s="4">
        <v>1298</v>
      </c>
      <c r="B1302" s="82">
        <f>IF(C1302&lt;&gt;C1301,MAX(B$4:B1301)+1,B1301)</f>
        <v>1166</v>
      </c>
      <c r="C1302" s="16" t="s">
        <v>1336</v>
      </c>
      <c r="D1302" s="111">
        <v>1</v>
      </c>
      <c r="E1302" s="14"/>
      <c r="F1302" s="14"/>
      <c r="G1302" s="6" t="s">
        <v>26</v>
      </c>
      <c r="H1302" s="117">
        <v>22640</v>
      </c>
      <c r="I1302" s="7">
        <v>30080</v>
      </c>
      <c r="J1302" s="8">
        <f t="shared" si="20"/>
        <v>1.33</v>
      </c>
      <c r="K1302" s="132"/>
      <c r="L1302" s="132"/>
    </row>
    <row r="1303" spans="1:12" x14ac:dyDescent="0.25">
      <c r="A1303" s="4">
        <v>1299</v>
      </c>
      <c r="B1303" s="82">
        <f>IF(C1303&lt;&gt;C1302,MAX(B$4:B1302)+1,B1302)</f>
        <v>1167</v>
      </c>
      <c r="C1303" s="48" t="s">
        <v>1337</v>
      </c>
      <c r="D1303" s="111">
        <v>2</v>
      </c>
      <c r="E1303" s="14" t="s">
        <v>1338</v>
      </c>
      <c r="F1303" s="14" t="s">
        <v>261</v>
      </c>
      <c r="G1303" s="6" t="s">
        <v>23</v>
      </c>
      <c r="H1303" s="117">
        <v>101730</v>
      </c>
      <c r="I1303" s="7">
        <v>104660</v>
      </c>
      <c r="J1303" s="8">
        <f t="shared" si="20"/>
        <v>1.03</v>
      </c>
      <c r="K1303" s="132"/>
      <c r="L1303" s="132"/>
    </row>
    <row r="1304" spans="1:12" x14ac:dyDescent="0.25">
      <c r="A1304" s="4">
        <v>1300</v>
      </c>
      <c r="B1304" s="82">
        <f>IF(C1304&lt;&gt;C1303,MAX(B$4:B1303)+1,B1303)</f>
        <v>1167</v>
      </c>
      <c r="C1304" s="48" t="s">
        <v>1337</v>
      </c>
      <c r="D1304" s="111">
        <v>2</v>
      </c>
      <c r="E1304" s="14" t="s">
        <v>261</v>
      </c>
      <c r="F1304" s="14" t="s">
        <v>624</v>
      </c>
      <c r="G1304" s="6" t="s">
        <v>23</v>
      </c>
      <c r="H1304" s="117">
        <v>90670</v>
      </c>
      <c r="I1304" s="7">
        <v>92960</v>
      </c>
      <c r="J1304" s="8">
        <f t="shared" si="20"/>
        <v>1.03</v>
      </c>
      <c r="K1304" s="132"/>
      <c r="L1304" s="132"/>
    </row>
    <row r="1305" spans="1:12" x14ac:dyDescent="0.25">
      <c r="A1305" s="4">
        <v>1301</v>
      </c>
      <c r="B1305" s="82">
        <f>IF(C1305&lt;&gt;C1304,MAX(B$4:B1304)+1,B1304)</f>
        <v>1168</v>
      </c>
      <c r="C1305" s="16" t="s">
        <v>1339</v>
      </c>
      <c r="D1305" s="111">
        <v>1</v>
      </c>
      <c r="E1305" s="14"/>
      <c r="F1305" s="14"/>
      <c r="G1305" s="6" t="s">
        <v>19</v>
      </c>
      <c r="H1305" s="118">
        <v>11360</v>
      </c>
      <c r="I1305" s="7">
        <v>17610</v>
      </c>
      <c r="J1305" s="8">
        <f t="shared" si="20"/>
        <v>1.55</v>
      </c>
      <c r="K1305" s="132"/>
      <c r="L1305" s="132"/>
    </row>
    <row r="1306" spans="1:12" x14ac:dyDescent="0.25">
      <c r="A1306" s="4">
        <v>1302</v>
      </c>
      <c r="B1306" s="82">
        <f>IF(C1306&lt;&gt;C1305,MAX(B$4:B1305)+1,B1305)</f>
        <v>1169</v>
      </c>
      <c r="C1306" s="16" t="s">
        <v>1340</v>
      </c>
      <c r="D1306" s="111">
        <v>1</v>
      </c>
      <c r="E1306" s="14"/>
      <c r="F1306" s="14"/>
      <c r="G1306" s="6" t="s">
        <v>19</v>
      </c>
      <c r="H1306" s="117">
        <v>27520</v>
      </c>
      <c r="I1306" s="7">
        <v>37330</v>
      </c>
      <c r="J1306" s="8">
        <f t="shared" si="20"/>
        <v>1.36</v>
      </c>
      <c r="K1306" s="132"/>
      <c r="L1306" s="132"/>
    </row>
    <row r="1307" spans="1:12" x14ac:dyDescent="0.25">
      <c r="A1307" s="4">
        <v>1303</v>
      </c>
      <c r="B1307" s="82">
        <f>IF(C1307&lt;&gt;C1306,MAX(B$4:B1306)+1,B1306)</f>
        <v>1170</v>
      </c>
      <c r="C1307" s="16" t="s">
        <v>1341</v>
      </c>
      <c r="D1307" s="111">
        <v>1</v>
      </c>
      <c r="E1307" s="14"/>
      <c r="F1307" s="14"/>
      <c r="G1307" s="6" t="s">
        <v>26</v>
      </c>
      <c r="H1307" s="117">
        <v>22980</v>
      </c>
      <c r="I1307" s="7">
        <v>32420</v>
      </c>
      <c r="J1307" s="8">
        <f t="shared" si="20"/>
        <v>1.41</v>
      </c>
      <c r="K1307" s="132"/>
      <c r="L1307" s="132"/>
    </row>
    <row r="1308" spans="1:12" x14ac:dyDescent="0.25">
      <c r="A1308" s="4">
        <v>1304</v>
      </c>
      <c r="B1308" s="82">
        <f>IF(C1308&lt;&gt;C1307,MAX(B$4:B1307)+1,B1307)</f>
        <v>1171</v>
      </c>
      <c r="C1308" s="16" t="s">
        <v>1342</v>
      </c>
      <c r="D1308" s="111">
        <v>1</v>
      </c>
      <c r="E1308" s="14"/>
      <c r="F1308" s="14"/>
      <c r="G1308" s="6" t="s">
        <v>19</v>
      </c>
      <c r="H1308" s="117">
        <v>18800</v>
      </c>
      <c r="I1308" s="7">
        <v>26880</v>
      </c>
      <c r="J1308" s="8">
        <f t="shared" si="20"/>
        <v>1.43</v>
      </c>
      <c r="K1308" s="132"/>
      <c r="L1308" s="132"/>
    </row>
    <row r="1309" spans="1:12" x14ac:dyDescent="0.25">
      <c r="A1309" s="4">
        <v>1305</v>
      </c>
      <c r="B1309" s="82">
        <f>IF(C1309&lt;&gt;C1308,MAX(B$4:B1308)+1,B1308)</f>
        <v>1172</v>
      </c>
      <c r="C1309" s="16" t="s">
        <v>1343</v>
      </c>
      <c r="D1309" s="111">
        <v>1</v>
      </c>
      <c r="E1309" s="14"/>
      <c r="F1309" s="14"/>
      <c r="G1309" s="6" t="s">
        <v>14</v>
      </c>
      <c r="H1309" s="117">
        <v>34830</v>
      </c>
      <c r="I1309" s="7">
        <v>36400</v>
      </c>
      <c r="J1309" s="8">
        <f t="shared" si="20"/>
        <v>1.05</v>
      </c>
      <c r="K1309" s="132"/>
      <c r="L1309" s="132"/>
    </row>
    <row r="1310" spans="1:12" x14ac:dyDescent="0.25">
      <c r="A1310" s="4">
        <v>1306</v>
      </c>
      <c r="B1310" s="82">
        <f>IF(C1310&lt;&gt;C1309,MAX(B$4:B1309)+1,B1309)</f>
        <v>1173</v>
      </c>
      <c r="C1310" s="16" t="s">
        <v>1344</v>
      </c>
      <c r="D1310" s="111">
        <v>1</v>
      </c>
      <c r="E1310" s="14"/>
      <c r="F1310" s="14"/>
      <c r="G1310" s="6" t="s">
        <v>14</v>
      </c>
      <c r="H1310" s="117">
        <v>39170</v>
      </c>
      <c r="I1310" s="7">
        <v>41600</v>
      </c>
      <c r="J1310" s="8">
        <f t="shared" si="20"/>
        <v>1.06</v>
      </c>
      <c r="K1310" s="132"/>
      <c r="L1310" s="132"/>
    </row>
    <row r="1311" spans="1:12" x14ac:dyDescent="0.25">
      <c r="A1311" s="4">
        <v>1307</v>
      </c>
      <c r="B1311" s="82">
        <f>IF(C1311&lt;&gt;C1310,MAX(B$4:B1310)+1,B1310)</f>
        <v>1174</v>
      </c>
      <c r="C1311" s="16" t="s">
        <v>1345</v>
      </c>
      <c r="D1311" s="111">
        <v>1</v>
      </c>
      <c r="E1311" s="14"/>
      <c r="F1311" s="14"/>
      <c r="G1311" s="6" t="s">
        <v>14</v>
      </c>
      <c r="H1311" s="117">
        <v>39170</v>
      </c>
      <c r="I1311" s="7">
        <v>41600</v>
      </c>
      <c r="J1311" s="8">
        <f t="shared" si="20"/>
        <v>1.06</v>
      </c>
      <c r="K1311" s="132"/>
      <c r="L1311" s="132"/>
    </row>
    <row r="1312" spans="1:12" x14ac:dyDescent="0.25">
      <c r="A1312" s="4">
        <v>1308</v>
      </c>
      <c r="B1312" s="82">
        <f>IF(C1312&lt;&gt;C1311,MAX(B$4:B1311)+1,B1311)</f>
        <v>1175</v>
      </c>
      <c r="C1312" s="16" t="s">
        <v>1346</v>
      </c>
      <c r="D1312" s="111">
        <v>1</v>
      </c>
      <c r="E1312" s="14"/>
      <c r="F1312" s="14"/>
      <c r="G1312" s="6" t="s">
        <v>14</v>
      </c>
      <c r="H1312" s="117">
        <v>39170</v>
      </c>
      <c r="I1312" s="7">
        <v>41600</v>
      </c>
      <c r="J1312" s="8">
        <f t="shared" si="20"/>
        <v>1.06</v>
      </c>
      <c r="K1312" s="132"/>
      <c r="L1312" s="132"/>
    </row>
    <row r="1313" spans="1:12" x14ac:dyDescent="0.25">
      <c r="A1313" s="4">
        <v>1309</v>
      </c>
      <c r="B1313" s="82">
        <f>IF(C1313&lt;&gt;C1312,MAX(B$4:B1312)+1,B1312)</f>
        <v>1176</v>
      </c>
      <c r="C1313" s="16" t="s">
        <v>1347</v>
      </c>
      <c r="D1313" s="111">
        <v>1</v>
      </c>
      <c r="E1313" s="14"/>
      <c r="F1313" s="14"/>
      <c r="G1313" s="6" t="s">
        <v>14</v>
      </c>
      <c r="H1313" s="117">
        <v>39030</v>
      </c>
      <c r="I1313" s="7">
        <v>41240</v>
      </c>
      <c r="J1313" s="8">
        <f t="shared" si="20"/>
        <v>1.06</v>
      </c>
      <c r="K1313" s="132"/>
      <c r="L1313" s="132"/>
    </row>
    <row r="1314" spans="1:12" x14ac:dyDescent="0.25">
      <c r="A1314" s="4">
        <v>1310</v>
      </c>
      <c r="B1314" s="82">
        <f>IF(C1314&lt;&gt;C1313,MAX(B$4:B1313)+1,B1313)</f>
        <v>1177</v>
      </c>
      <c r="C1314" s="16" t="s">
        <v>1348</v>
      </c>
      <c r="D1314" s="111">
        <v>1</v>
      </c>
      <c r="E1314" s="14"/>
      <c r="F1314" s="14"/>
      <c r="G1314" s="6" t="s">
        <v>14</v>
      </c>
      <c r="H1314" s="117">
        <v>38910</v>
      </c>
      <c r="I1314" s="7">
        <v>38910</v>
      </c>
      <c r="J1314" s="8">
        <f t="shared" si="20"/>
        <v>1</v>
      </c>
      <c r="K1314" s="132"/>
      <c r="L1314" s="132"/>
    </row>
    <row r="1315" spans="1:12" x14ac:dyDescent="0.25">
      <c r="A1315" s="4">
        <v>1311</v>
      </c>
      <c r="B1315" s="82">
        <f>IF(C1315&lt;&gt;C1314,MAX(B$4:B1314)+1,B1314)</f>
        <v>1178</v>
      </c>
      <c r="C1315" s="16" t="s">
        <v>1349</v>
      </c>
      <c r="D1315" s="111">
        <v>1</v>
      </c>
      <c r="E1315" s="14"/>
      <c r="F1315" s="14"/>
      <c r="G1315" s="6" t="s">
        <v>14</v>
      </c>
      <c r="H1315" s="117">
        <v>39170</v>
      </c>
      <c r="I1315" s="7">
        <v>41600</v>
      </c>
      <c r="J1315" s="8">
        <f t="shared" si="20"/>
        <v>1.06</v>
      </c>
      <c r="K1315" s="132"/>
      <c r="L1315" s="132"/>
    </row>
    <row r="1316" spans="1:12" x14ac:dyDescent="0.25">
      <c r="A1316" s="4">
        <v>1312</v>
      </c>
      <c r="B1316" s="82">
        <f>IF(C1316&lt;&gt;C1315,MAX(B$4:B1315)+1,B1315)</f>
        <v>1179</v>
      </c>
      <c r="C1316" s="16" t="s">
        <v>1350</v>
      </c>
      <c r="D1316" s="111">
        <v>1</v>
      </c>
      <c r="E1316" s="14"/>
      <c r="F1316" s="14"/>
      <c r="G1316" s="6" t="s">
        <v>32</v>
      </c>
      <c r="H1316" s="117">
        <v>37650</v>
      </c>
      <c r="I1316" s="7">
        <v>41700</v>
      </c>
      <c r="J1316" s="8">
        <f t="shared" si="20"/>
        <v>1.1100000000000001</v>
      </c>
      <c r="K1316" s="132"/>
      <c r="L1316" s="132"/>
    </row>
    <row r="1317" spans="1:12" x14ac:dyDescent="0.25">
      <c r="A1317" s="4">
        <v>1313</v>
      </c>
      <c r="B1317" s="82">
        <f>IF(C1317&lt;&gt;C1316,MAX(B$4:B1316)+1,B1316)</f>
        <v>1180</v>
      </c>
      <c r="C1317" s="16" t="s">
        <v>1351</v>
      </c>
      <c r="D1317" s="111">
        <v>1</v>
      </c>
      <c r="E1317" s="14"/>
      <c r="F1317" s="14"/>
      <c r="G1317" s="6" t="s">
        <v>358</v>
      </c>
      <c r="H1317" s="117">
        <v>12950</v>
      </c>
      <c r="I1317" s="7">
        <v>17000</v>
      </c>
      <c r="J1317" s="8">
        <f t="shared" si="20"/>
        <v>1.31</v>
      </c>
      <c r="K1317" s="132"/>
      <c r="L1317" s="132"/>
    </row>
    <row r="1318" spans="1:12" x14ac:dyDescent="0.25">
      <c r="A1318" s="4">
        <v>1314</v>
      </c>
      <c r="B1318" s="82">
        <f>IF(C1318&lt;&gt;C1317,MAX(B$4:B1317)+1,B1317)</f>
        <v>1181</v>
      </c>
      <c r="C1318" s="16" t="s">
        <v>1352</v>
      </c>
      <c r="D1318" s="111">
        <v>1</v>
      </c>
      <c r="E1318" s="14"/>
      <c r="F1318" s="14"/>
      <c r="G1318" s="6" t="s">
        <v>358</v>
      </c>
      <c r="H1318" s="117">
        <v>12950</v>
      </c>
      <c r="I1318" s="7">
        <v>17000</v>
      </c>
      <c r="J1318" s="8">
        <f t="shared" si="20"/>
        <v>1.31</v>
      </c>
      <c r="K1318" s="132"/>
      <c r="L1318" s="132"/>
    </row>
    <row r="1319" spans="1:12" x14ac:dyDescent="0.25">
      <c r="A1319" s="4">
        <v>1315</v>
      </c>
      <c r="B1319" s="82">
        <f>IF(C1319&lt;&gt;C1318,MAX(B$4:B1318)+1,B1318)</f>
        <v>1182</v>
      </c>
      <c r="C1319" s="48" t="s">
        <v>1353</v>
      </c>
      <c r="D1319" s="111">
        <v>3</v>
      </c>
      <c r="E1319" s="14" t="s">
        <v>1354</v>
      </c>
      <c r="F1319" s="14" t="s">
        <v>1241</v>
      </c>
      <c r="G1319" s="6" t="s">
        <v>26</v>
      </c>
      <c r="H1319" s="117">
        <v>27640</v>
      </c>
      <c r="I1319" s="7">
        <v>34560</v>
      </c>
      <c r="J1319" s="8">
        <f t="shared" si="20"/>
        <v>1.25</v>
      </c>
      <c r="K1319" s="132"/>
      <c r="L1319" s="132"/>
    </row>
    <row r="1320" spans="1:12" x14ac:dyDescent="0.25">
      <c r="A1320" s="4">
        <v>1316</v>
      </c>
      <c r="B1320" s="82">
        <f>IF(C1320&lt;&gt;C1319,MAX(B$4:B1319)+1,B1319)</f>
        <v>1182</v>
      </c>
      <c r="C1320" s="48" t="s">
        <v>1353</v>
      </c>
      <c r="D1320" s="111">
        <v>3</v>
      </c>
      <c r="E1320" s="14" t="s">
        <v>1241</v>
      </c>
      <c r="F1320" s="14" t="s">
        <v>855</v>
      </c>
      <c r="G1320" s="6" t="s">
        <v>26</v>
      </c>
      <c r="H1320" s="117">
        <v>30510</v>
      </c>
      <c r="I1320" s="7">
        <v>38210</v>
      </c>
      <c r="J1320" s="8">
        <f t="shared" si="20"/>
        <v>1.25</v>
      </c>
      <c r="K1320" s="132"/>
      <c r="L1320" s="132"/>
    </row>
    <row r="1321" spans="1:12" x14ac:dyDescent="0.25">
      <c r="A1321" s="4">
        <v>1317</v>
      </c>
      <c r="B1321" s="82">
        <f>IF(C1321&lt;&gt;C1320,MAX(B$4:B1320)+1,B1320)</f>
        <v>1182</v>
      </c>
      <c r="C1321" s="48" t="s">
        <v>1353</v>
      </c>
      <c r="D1321" s="111">
        <v>3</v>
      </c>
      <c r="E1321" s="14" t="s">
        <v>855</v>
      </c>
      <c r="F1321" s="14" t="s">
        <v>1355</v>
      </c>
      <c r="G1321" s="6" t="s">
        <v>26</v>
      </c>
      <c r="H1321" s="117">
        <v>38550</v>
      </c>
      <c r="I1321" s="7">
        <v>48510</v>
      </c>
      <c r="J1321" s="8">
        <f t="shared" si="20"/>
        <v>1.26</v>
      </c>
      <c r="K1321" s="132"/>
      <c r="L1321" s="132"/>
    </row>
    <row r="1322" spans="1:12" x14ac:dyDescent="0.25">
      <c r="A1322" s="4">
        <v>1318</v>
      </c>
      <c r="B1322" s="82">
        <f>IF(C1322&lt;&gt;C1321,MAX(B$4:B1321)+1,B1321)</f>
        <v>1183</v>
      </c>
      <c r="C1322" s="16" t="s">
        <v>1356</v>
      </c>
      <c r="D1322" s="111">
        <v>1</v>
      </c>
      <c r="E1322" s="14"/>
      <c r="F1322" s="14"/>
      <c r="G1322" s="6" t="s">
        <v>49</v>
      </c>
      <c r="H1322" s="117">
        <v>19600</v>
      </c>
      <c r="I1322" s="7">
        <v>26370</v>
      </c>
      <c r="J1322" s="8">
        <f t="shared" si="20"/>
        <v>1.35</v>
      </c>
      <c r="K1322" s="132"/>
      <c r="L1322" s="132"/>
    </row>
    <row r="1323" spans="1:12" x14ac:dyDescent="0.25">
      <c r="A1323" s="4">
        <v>1319</v>
      </c>
      <c r="B1323" s="82">
        <f>IF(C1323&lt;&gt;C1322,MAX(B$4:B1322)+1,B1322)</f>
        <v>1184</v>
      </c>
      <c r="C1323" s="48" t="s">
        <v>1357</v>
      </c>
      <c r="D1323" s="111">
        <v>2</v>
      </c>
      <c r="E1323" s="14" t="s">
        <v>1358</v>
      </c>
      <c r="F1323" s="14" t="s">
        <v>1359</v>
      </c>
      <c r="G1323" s="6" t="s">
        <v>19</v>
      </c>
      <c r="H1323" s="117">
        <v>13570</v>
      </c>
      <c r="I1323" s="7">
        <v>19380</v>
      </c>
      <c r="J1323" s="8">
        <f t="shared" si="20"/>
        <v>1.43</v>
      </c>
      <c r="K1323" s="132"/>
      <c r="L1323" s="132"/>
    </row>
    <row r="1324" spans="1:12" x14ac:dyDescent="0.25">
      <c r="A1324" s="4">
        <v>1320</v>
      </c>
      <c r="B1324" s="82">
        <f>IF(C1324&lt;&gt;C1323,MAX(B$4:B1323)+1,B1323)</f>
        <v>1184</v>
      </c>
      <c r="C1324" s="48" t="s">
        <v>1357</v>
      </c>
      <c r="D1324" s="111">
        <v>2</v>
      </c>
      <c r="E1324" s="14" t="s">
        <v>1359</v>
      </c>
      <c r="F1324" s="14" t="s">
        <v>165</v>
      </c>
      <c r="G1324" s="6" t="s">
        <v>19</v>
      </c>
      <c r="H1324" s="117">
        <v>12520</v>
      </c>
      <c r="I1324" s="7">
        <v>17920</v>
      </c>
      <c r="J1324" s="8">
        <f t="shared" si="20"/>
        <v>1.43</v>
      </c>
      <c r="K1324" s="132"/>
      <c r="L1324" s="132"/>
    </row>
    <row r="1325" spans="1:12" x14ac:dyDescent="0.25">
      <c r="A1325" s="4">
        <v>1321</v>
      </c>
      <c r="B1325" s="82">
        <f>IF(C1325&lt;&gt;C1324,MAX(B$4:B1324)+1,B1324)</f>
        <v>1185</v>
      </c>
      <c r="C1325" s="53" t="s">
        <v>1360</v>
      </c>
      <c r="D1325" s="114">
        <v>2</v>
      </c>
      <c r="E1325" s="18" t="s">
        <v>172</v>
      </c>
      <c r="F1325" s="18"/>
      <c r="G1325" s="6" t="s">
        <v>19</v>
      </c>
      <c r="H1325" s="117">
        <v>18250</v>
      </c>
      <c r="I1325" s="7">
        <v>26640</v>
      </c>
      <c r="J1325" s="8">
        <f t="shared" si="20"/>
        <v>1.46</v>
      </c>
      <c r="K1325" s="132"/>
      <c r="L1325" s="132"/>
    </row>
    <row r="1326" spans="1:12" x14ac:dyDescent="0.25">
      <c r="A1326" s="4">
        <v>1322</v>
      </c>
      <c r="B1326" s="82">
        <f>IF(C1326&lt;&gt;C1325,MAX(B$4:B1325)+1,B1325)</f>
        <v>1185</v>
      </c>
      <c r="C1326" s="53" t="s">
        <v>1360</v>
      </c>
      <c r="D1326" s="114">
        <v>2</v>
      </c>
      <c r="E1326" s="18" t="s">
        <v>63</v>
      </c>
      <c r="F1326" s="18"/>
      <c r="G1326" s="6" t="s">
        <v>19</v>
      </c>
      <c r="H1326" s="117">
        <v>14400</v>
      </c>
      <c r="I1326" s="7">
        <v>20550</v>
      </c>
      <c r="J1326" s="8">
        <f t="shared" si="20"/>
        <v>1.43</v>
      </c>
      <c r="K1326" s="132"/>
      <c r="L1326" s="132"/>
    </row>
    <row r="1327" spans="1:12" x14ac:dyDescent="0.25">
      <c r="A1327" s="4">
        <v>1323</v>
      </c>
      <c r="B1327" s="82">
        <f>IF(C1327&lt;&gt;C1326,MAX(B$4:B1326)+1,B1326)</f>
        <v>1186</v>
      </c>
      <c r="C1327" s="16" t="s">
        <v>1361</v>
      </c>
      <c r="D1327" s="111">
        <v>1</v>
      </c>
      <c r="E1327" s="14"/>
      <c r="F1327" s="14"/>
      <c r="G1327" s="6" t="s">
        <v>26</v>
      </c>
      <c r="H1327" s="117">
        <v>29400</v>
      </c>
      <c r="I1327" s="7">
        <v>37220</v>
      </c>
      <c r="J1327" s="8">
        <f t="shared" si="20"/>
        <v>1.27</v>
      </c>
      <c r="K1327" s="132"/>
      <c r="L1327" s="132"/>
    </row>
    <row r="1328" spans="1:12" x14ac:dyDescent="0.25">
      <c r="A1328" s="4">
        <v>1324</v>
      </c>
      <c r="B1328" s="82">
        <f>IF(C1328&lt;&gt;C1327,MAX(B$4:B1327)+1,B1327)</f>
        <v>1187</v>
      </c>
      <c r="C1328" s="16" t="s">
        <v>1362</v>
      </c>
      <c r="D1328" s="111">
        <v>1</v>
      </c>
      <c r="E1328" s="14"/>
      <c r="F1328" s="14"/>
      <c r="G1328" s="6" t="s">
        <v>358</v>
      </c>
      <c r="H1328" s="117">
        <v>7500</v>
      </c>
      <c r="I1328" s="7">
        <v>9690</v>
      </c>
      <c r="J1328" s="8">
        <f t="shared" si="20"/>
        <v>1.29</v>
      </c>
      <c r="K1328" s="132"/>
      <c r="L1328" s="132"/>
    </row>
    <row r="1329" spans="1:12" x14ac:dyDescent="0.25">
      <c r="A1329" s="4">
        <v>1325</v>
      </c>
      <c r="B1329" s="82">
        <f>IF(C1329&lt;&gt;C1328,MAX(B$4:B1328)+1,B1328)</f>
        <v>1188</v>
      </c>
      <c r="C1329" s="16" t="s">
        <v>1363</v>
      </c>
      <c r="D1329" s="111">
        <v>1</v>
      </c>
      <c r="E1329" s="14"/>
      <c r="F1329" s="14"/>
      <c r="G1329" s="6" t="s">
        <v>358</v>
      </c>
      <c r="H1329" s="117">
        <v>7430</v>
      </c>
      <c r="I1329" s="7">
        <v>10140</v>
      </c>
      <c r="J1329" s="8">
        <f t="shared" si="20"/>
        <v>1.36</v>
      </c>
      <c r="K1329" s="132"/>
      <c r="L1329" s="132"/>
    </row>
    <row r="1330" spans="1:12" x14ac:dyDescent="0.25">
      <c r="A1330" s="4">
        <v>1326</v>
      </c>
      <c r="B1330" s="82">
        <f>IF(C1330&lt;&gt;C1329,MAX(B$4:B1329)+1,B1329)</f>
        <v>1189</v>
      </c>
      <c r="C1330" s="16" t="s">
        <v>1364</v>
      </c>
      <c r="D1330" s="111">
        <v>1</v>
      </c>
      <c r="E1330" s="14"/>
      <c r="F1330" s="14"/>
      <c r="G1330" s="6" t="s">
        <v>358</v>
      </c>
      <c r="H1330" s="117">
        <v>7500</v>
      </c>
      <c r="I1330" s="7">
        <v>9690</v>
      </c>
      <c r="J1330" s="8">
        <f t="shared" si="20"/>
        <v>1.29</v>
      </c>
      <c r="K1330" s="132"/>
      <c r="L1330" s="132"/>
    </row>
    <row r="1331" spans="1:12" x14ac:dyDescent="0.25">
      <c r="A1331" s="4">
        <v>1327</v>
      </c>
      <c r="B1331" s="82">
        <f>IF(C1331&lt;&gt;C1330,MAX(B$4:B1330)+1,B1330)</f>
        <v>1190</v>
      </c>
      <c r="C1331" s="48" t="s">
        <v>1365</v>
      </c>
      <c r="D1331" s="111">
        <v>2</v>
      </c>
      <c r="E1331" s="23" t="s">
        <v>333</v>
      </c>
      <c r="F1331" s="23" t="s">
        <v>1233</v>
      </c>
      <c r="G1331" s="6" t="s">
        <v>49</v>
      </c>
      <c r="H1331" s="117">
        <v>37990</v>
      </c>
      <c r="I1331" s="7">
        <v>46710</v>
      </c>
      <c r="J1331" s="8">
        <f t="shared" si="20"/>
        <v>1.23</v>
      </c>
      <c r="K1331" s="132"/>
      <c r="L1331" s="132"/>
    </row>
    <row r="1332" spans="1:12" x14ac:dyDescent="0.25">
      <c r="A1332" s="4">
        <v>1328</v>
      </c>
      <c r="B1332" s="82">
        <f>IF(C1332&lt;&gt;C1331,MAX(B$4:B1331)+1,B1331)</f>
        <v>1190</v>
      </c>
      <c r="C1332" s="48" t="s">
        <v>1365</v>
      </c>
      <c r="D1332" s="111">
        <v>2</v>
      </c>
      <c r="E1332" s="23" t="s">
        <v>1233</v>
      </c>
      <c r="F1332" s="23" t="s">
        <v>1366</v>
      </c>
      <c r="G1332" s="6" t="s">
        <v>49</v>
      </c>
      <c r="H1332" s="117">
        <v>33090</v>
      </c>
      <c r="I1332" s="7">
        <v>39860</v>
      </c>
      <c r="J1332" s="8">
        <f t="shared" si="20"/>
        <v>1.2</v>
      </c>
      <c r="K1332" s="132"/>
      <c r="L1332" s="132"/>
    </row>
    <row r="1333" spans="1:12" x14ac:dyDescent="0.25">
      <c r="A1333" s="4">
        <v>1329</v>
      </c>
      <c r="B1333" s="82">
        <f>IF(C1333&lt;&gt;C1332,MAX(B$4:B1332)+1,B1332)</f>
        <v>1191</v>
      </c>
      <c r="C1333" s="13" t="s">
        <v>1367</v>
      </c>
      <c r="D1333" s="112">
        <v>1</v>
      </c>
      <c r="E1333" s="14"/>
      <c r="F1333" s="14"/>
      <c r="G1333" s="6" t="s">
        <v>301</v>
      </c>
      <c r="H1333" s="117">
        <v>57680</v>
      </c>
      <c r="I1333" s="7">
        <v>62030</v>
      </c>
      <c r="J1333" s="8">
        <f t="shared" si="20"/>
        <v>1.08</v>
      </c>
      <c r="K1333" s="132"/>
      <c r="L1333" s="132"/>
    </row>
    <row r="1334" spans="1:12" s="21" customFormat="1" x14ac:dyDescent="0.25">
      <c r="A1334" s="20">
        <v>1330</v>
      </c>
      <c r="B1334" s="82">
        <f>IF(C1334&lt;&gt;C1333,MAX(B$4:B1333)+1,B1333)</f>
        <v>1192</v>
      </c>
      <c r="C1334" s="13" t="s">
        <v>1368</v>
      </c>
      <c r="D1334" s="112">
        <v>1</v>
      </c>
      <c r="E1334" s="14"/>
      <c r="F1334" s="14"/>
      <c r="G1334" s="6" t="s">
        <v>19</v>
      </c>
      <c r="H1334" s="118">
        <v>15140</v>
      </c>
      <c r="I1334" s="7">
        <v>25090</v>
      </c>
      <c r="J1334" s="8">
        <f t="shared" si="20"/>
        <v>1.66</v>
      </c>
      <c r="K1334" s="132"/>
      <c r="L1334" s="132"/>
    </row>
    <row r="1335" spans="1:12" x14ac:dyDescent="0.25">
      <c r="A1335" s="4">
        <v>1331</v>
      </c>
      <c r="B1335" s="82">
        <f>IF(C1335&lt;&gt;C1334,MAX(B$4:B1334)+1,B1334)</f>
        <v>1193</v>
      </c>
      <c r="C1335" s="13" t="s">
        <v>1369</v>
      </c>
      <c r="D1335" s="112">
        <v>1</v>
      </c>
      <c r="E1335" s="14"/>
      <c r="F1335" s="14"/>
      <c r="G1335" s="6" t="s">
        <v>26</v>
      </c>
      <c r="H1335" s="117">
        <v>12900</v>
      </c>
      <c r="I1335" s="7">
        <v>18210</v>
      </c>
      <c r="J1335" s="8">
        <f t="shared" si="20"/>
        <v>1.41</v>
      </c>
      <c r="K1335" s="132"/>
      <c r="L1335" s="132"/>
    </row>
    <row r="1336" spans="1:12" x14ac:dyDescent="0.25">
      <c r="A1336" s="4">
        <v>1332</v>
      </c>
      <c r="B1336" s="82">
        <f>IF(C1336&lt;&gt;C1335,MAX(B$4:B1335)+1,B1335)</f>
        <v>1194</v>
      </c>
      <c r="C1336" s="16" t="s">
        <v>1370</v>
      </c>
      <c r="D1336" s="111">
        <v>1</v>
      </c>
      <c r="E1336" s="14"/>
      <c r="F1336" s="14"/>
      <c r="G1336" s="6" t="s">
        <v>26</v>
      </c>
      <c r="H1336" s="117">
        <v>12900</v>
      </c>
      <c r="I1336" s="7">
        <v>18210</v>
      </c>
      <c r="J1336" s="8">
        <f t="shared" si="20"/>
        <v>1.41</v>
      </c>
      <c r="K1336" s="132"/>
      <c r="L1336" s="132"/>
    </row>
    <row r="1337" spans="1:12" x14ac:dyDescent="0.25">
      <c r="A1337" s="4">
        <v>1333</v>
      </c>
      <c r="B1337" s="82">
        <f>IF(C1337&lt;&gt;C1336,MAX(B$4:B1336)+1,B1336)</f>
        <v>1195</v>
      </c>
      <c r="C1337" s="16" t="s">
        <v>1371</v>
      </c>
      <c r="D1337" s="111">
        <v>1</v>
      </c>
      <c r="E1337" s="14"/>
      <c r="F1337" s="14"/>
      <c r="G1337" s="6" t="s">
        <v>26</v>
      </c>
      <c r="H1337" s="117">
        <v>12900</v>
      </c>
      <c r="I1337" s="7">
        <v>18210</v>
      </c>
      <c r="J1337" s="8">
        <f t="shared" si="20"/>
        <v>1.41</v>
      </c>
      <c r="K1337" s="132"/>
      <c r="L1337" s="132"/>
    </row>
    <row r="1338" spans="1:12" x14ac:dyDescent="0.25">
      <c r="A1338" s="4">
        <v>1334</v>
      </c>
      <c r="B1338" s="82">
        <f>IF(C1338&lt;&gt;C1337,MAX(B$4:B1337)+1,B1337)</f>
        <v>1196</v>
      </c>
      <c r="C1338" s="16" t="s">
        <v>1372</v>
      </c>
      <c r="D1338" s="111">
        <v>1</v>
      </c>
      <c r="E1338" s="14"/>
      <c r="F1338" s="14"/>
      <c r="G1338" s="6" t="s">
        <v>26</v>
      </c>
      <c r="H1338" s="117">
        <v>12900</v>
      </c>
      <c r="I1338" s="7">
        <v>18210</v>
      </c>
      <c r="J1338" s="8">
        <f t="shared" si="20"/>
        <v>1.41</v>
      </c>
      <c r="K1338" s="132"/>
      <c r="L1338" s="132"/>
    </row>
    <row r="1339" spans="1:12" x14ac:dyDescent="0.25">
      <c r="A1339" s="4">
        <v>1335</v>
      </c>
      <c r="B1339" s="82">
        <f>IF(C1339&lt;&gt;C1338,MAX(B$4:B1338)+1,B1338)</f>
        <v>1197</v>
      </c>
      <c r="C1339" s="16" t="s">
        <v>1373</v>
      </c>
      <c r="D1339" s="111">
        <v>1</v>
      </c>
      <c r="E1339" s="14"/>
      <c r="F1339" s="14"/>
      <c r="G1339" s="6" t="s">
        <v>26</v>
      </c>
      <c r="H1339" s="117">
        <v>10800</v>
      </c>
      <c r="I1339" s="7">
        <v>14840</v>
      </c>
      <c r="J1339" s="8">
        <f t="shared" si="20"/>
        <v>1.37</v>
      </c>
      <c r="K1339" s="132"/>
      <c r="L1339" s="132"/>
    </row>
    <row r="1340" spans="1:12" x14ac:dyDescent="0.25">
      <c r="A1340" s="4">
        <v>1336</v>
      </c>
      <c r="B1340" s="82">
        <f>IF(C1340&lt;&gt;C1339,MAX(B$4:B1339)+1,B1339)</f>
        <v>1198</v>
      </c>
      <c r="C1340" s="16" t="s">
        <v>1374</v>
      </c>
      <c r="D1340" s="111">
        <v>1</v>
      </c>
      <c r="E1340" s="14"/>
      <c r="F1340" s="14"/>
      <c r="G1340" s="6" t="s">
        <v>26</v>
      </c>
      <c r="H1340" s="117">
        <v>10800</v>
      </c>
      <c r="I1340" s="7">
        <v>14840</v>
      </c>
      <c r="J1340" s="8">
        <f t="shared" si="20"/>
        <v>1.37</v>
      </c>
      <c r="K1340" s="132"/>
      <c r="L1340" s="132"/>
    </row>
    <row r="1341" spans="1:12" x14ac:dyDescent="0.25">
      <c r="A1341" s="4">
        <v>1337</v>
      </c>
      <c r="B1341" s="82">
        <f>IF(C1341&lt;&gt;C1340,MAX(B$4:B1340)+1,B1340)</f>
        <v>1199</v>
      </c>
      <c r="C1341" s="16" t="s">
        <v>1375</v>
      </c>
      <c r="D1341" s="111">
        <v>1</v>
      </c>
      <c r="E1341" s="14"/>
      <c r="F1341" s="14"/>
      <c r="G1341" s="6" t="s">
        <v>26</v>
      </c>
      <c r="H1341" s="117">
        <v>14330</v>
      </c>
      <c r="I1341" s="7">
        <v>19690</v>
      </c>
      <c r="J1341" s="8">
        <f t="shared" si="20"/>
        <v>1.37</v>
      </c>
      <c r="K1341" s="132"/>
      <c r="L1341" s="132"/>
    </row>
    <row r="1342" spans="1:12" x14ac:dyDescent="0.25">
      <c r="A1342" s="4">
        <v>1338</v>
      </c>
      <c r="B1342" s="82">
        <f>IF(C1342&lt;&gt;C1341,MAX(B$4:B1341)+1,B1341)</f>
        <v>1200</v>
      </c>
      <c r="C1342" s="16" t="s">
        <v>1376</v>
      </c>
      <c r="D1342" s="111">
        <v>1</v>
      </c>
      <c r="E1342" s="14"/>
      <c r="F1342" s="14"/>
      <c r="G1342" s="6" t="s">
        <v>26</v>
      </c>
      <c r="H1342" s="117">
        <v>14330</v>
      </c>
      <c r="I1342" s="7">
        <v>19690</v>
      </c>
      <c r="J1342" s="8">
        <f t="shared" si="20"/>
        <v>1.37</v>
      </c>
      <c r="K1342" s="132"/>
      <c r="L1342" s="132"/>
    </row>
    <row r="1343" spans="1:12" x14ac:dyDescent="0.25">
      <c r="A1343" s="4">
        <v>1339</v>
      </c>
      <c r="B1343" s="82">
        <f>IF(C1343&lt;&gt;C1342,MAX(B$4:B1342)+1,B1342)</f>
        <v>1201</v>
      </c>
      <c r="C1343" s="16" t="s">
        <v>1377</v>
      </c>
      <c r="D1343" s="111">
        <v>1</v>
      </c>
      <c r="E1343" s="14"/>
      <c r="F1343" s="14"/>
      <c r="G1343" s="6" t="s">
        <v>26</v>
      </c>
      <c r="H1343" s="117">
        <v>16770</v>
      </c>
      <c r="I1343" s="7">
        <v>23220</v>
      </c>
      <c r="J1343" s="8">
        <f t="shared" si="20"/>
        <v>1.38</v>
      </c>
      <c r="K1343" s="132"/>
      <c r="L1343" s="132"/>
    </row>
    <row r="1344" spans="1:12" x14ac:dyDescent="0.25">
      <c r="A1344" s="4">
        <v>1340</v>
      </c>
      <c r="B1344" s="82">
        <f>IF(C1344&lt;&gt;C1343,MAX(B$4:B1343)+1,B1343)</f>
        <v>1202</v>
      </c>
      <c r="C1344" s="16" t="s">
        <v>1378</v>
      </c>
      <c r="D1344" s="111">
        <v>1</v>
      </c>
      <c r="E1344" s="14"/>
      <c r="F1344" s="14"/>
      <c r="G1344" s="6" t="s">
        <v>26</v>
      </c>
      <c r="H1344" s="117">
        <v>14330</v>
      </c>
      <c r="I1344" s="7">
        <v>19690</v>
      </c>
      <c r="J1344" s="8">
        <f t="shared" si="20"/>
        <v>1.37</v>
      </c>
      <c r="K1344" s="132"/>
      <c r="L1344" s="132"/>
    </row>
    <row r="1345" spans="1:12" x14ac:dyDescent="0.25">
      <c r="A1345" s="4">
        <v>1341</v>
      </c>
      <c r="B1345" s="82">
        <f>IF(C1345&lt;&gt;C1344,MAX(B$4:B1344)+1,B1344)</f>
        <v>1203</v>
      </c>
      <c r="C1345" s="16" t="s">
        <v>1379</v>
      </c>
      <c r="D1345" s="111">
        <v>1</v>
      </c>
      <c r="E1345" s="14"/>
      <c r="F1345" s="14"/>
      <c r="G1345" s="6" t="s">
        <v>1380</v>
      </c>
      <c r="H1345" s="117">
        <v>12870</v>
      </c>
      <c r="I1345" s="7">
        <v>16890</v>
      </c>
      <c r="J1345" s="8">
        <f t="shared" si="20"/>
        <v>1.31</v>
      </c>
      <c r="K1345" s="132"/>
      <c r="L1345" s="132"/>
    </row>
    <row r="1346" spans="1:12" x14ac:dyDescent="0.25">
      <c r="A1346" s="4">
        <v>1342</v>
      </c>
      <c r="B1346" s="82">
        <f>IF(C1346&lt;&gt;C1345,MAX(B$4:B1345)+1,B1345)</f>
        <v>1204</v>
      </c>
      <c r="C1346" s="16" t="s">
        <v>1381</v>
      </c>
      <c r="D1346" s="111">
        <v>1</v>
      </c>
      <c r="E1346" s="14"/>
      <c r="F1346" s="14"/>
      <c r="G1346" s="6" t="s">
        <v>1380</v>
      </c>
      <c r="H1346" s="117">
        <v>12270</v>
      </c>
      <c r="I1346" s="7">
        <v>17390</v>
      </c>
      <c r="J1346" s="8">
        <f t="shared" si="20"/>
        <v>1.42</v>
      </c>
      <c r="K1346" s="132"/>
      <c r="L1346" s="132"/>
    </row>
    <row r="1347" spans="1:12" x14ac:dyDescent="0.25">
      <c r="A1347" s="4">
        <v>1343</v>
      </c>
      <c r="B1347" s="82">
        <f>IF(C1347&lt;&gt;C1346,MAX(B$4:B1346)+1,B1346)</f>
        <v>1205</v>
      </c>
      <c r="C1347" s="16" t="s">
        <v>1382</v>
      </c>
      <c r="D1347" s="111">
        <v>1</v>
      </c>
      <c r="E1347" s="14"/>
      <c r="F1347" s="14"/>
      <c r="G1347" s="6" t="s">
        <v>49</v>
      </c>
      <c r="H1347" s="117">
        <v>10550</v>
      </c>
      <c r="I1347" s="7">
        <v>14100</v>
      </c>
      <c r="J1347" s="8">
        <f t="shared" si="20"/>
        <v>1.34</v>
      </c>
      <c r="K1347" s="132"/>
      <c r="L1347" s="132"/>
    </row>
    <row r="1348" spans="1:12" x14ac:dyDescent="0.25">
      <c r="A1348" s="4">
        <v>1344</v>
      </c>
      <c r="B1348" s="82">
        <f>IF(C1348&lt;&gt;C1347,MAX(B$4:B1347)+1,B1347)</f>
        <v>1206</v>
      </c>
      <c r="C1348" s="16" t="s">
        <v>1383</v>
      </c>
      <c r="D1348" s="111">
        <v>1</v>
      </c>
      <c r="E1348" s="14"/>
      <c r="F1348" s="14"/>
      <c r="G1348" s="6" t="s">
        <v>49</v>
      </c>
      <c r="H1348" s="117">
        <v>10550</v>
      </c>
      <c r="I1348" s="7">
        <v>14100</v>
      </c>
      <c r="J1348" s="8">
        <f t="shared" si="20"/>
        <v>1.34</v>
      </c>
      <c r="K1348" s="132"/>
      <c r="L1348" s="132"/>
    </row>
    <row r="1349" spans="1:12" x14ac:dyDescent="0.25">
      <c r="A1349" s="4">
        <v>1345</v>
      </c>
      <c r="B1349" s="82">
        <f>IF(C1349&lt;&gt;C1348,MAX(B$4:B1348)+1,B1348)</f>
        <v>1207</v>
      </c>
      <c r="C1349" s="16" t="s">
        <v>1384</v>
      </c>
      <c r="D1349" s="111">
        <v>1</v>
      </c>
      <c r="E1349" s="14"/>
      <c r="F1349" s="14"/>
      <c r="G1349" s="6" t="s">
        <v>210</v>
      </c>
      <c r="H1349" s="117">
        <v>12870</v>
      </c>
      <c r="I1349" s="7">
        <v>16890</v>
      </c>
      <c r="J1349" s="8">
        <f t="shared" si="20"/>
        <v>1.31</v>
      </c>
      <c r="K1349" s="132"/>
      <c r="L1349" s="132"/>
    </row>
    <row r="1350" spans="1:12" x14ac:dyDescent="0.25">
      <c r="A1350" s="4">
        <v>1346</v>
      </c>
      <c r="B1350" s="82">
        <f>IF(C1350&lt;&gt;C1349,MAX(B$4:B1349)+1,B1349)</f>
        <v>1208</v>
      </c>
      <c r="C1350" s="48" t="s">
        <v>1385</v>
      </c>
      <c r="D1350" s="111">
        <v>2</v>
      </c>
      <c r="E1350" s="18" t="s">
        <v>1386</v>
      </c>
      <c r="F1350" s="18"/>
      <c r="G1350" s="6" t="s">
        <v>797</v>
      </c>
      <c r="H1350" s="117">
        <v>19180</v>
      </c>
      <c r="I1350" s="7">
        <v>25140</v>
      </c>
      <c r="J1350" s="8">
        <f t="shared" ref="J1350:J1413" si="21">ROUND(I1350/H1350,2)</f>
        <v>1.31</v>
      </c>
      <c r="K1350" s="132"/>
      <c r="L1350" s="132"/>
    </row>
    <row r="1351" spans="1:12" x14ac:dyDescent="0.25">
      <c r="A1351" s="4">
        <v>1347</v>
      </c>
      <c r="B1351" s="82">
        <f>IF(C1351&lt;&gt;C1350,MAX(B$4:B1350)+1,B1350)</f>
        <v>1208</v>
      </c>
      <c r="C1351" s="48" t="s">
        <v>1385</v>
      </c>
      <c r="D1351" s="111">
        <v>2</v>
      </c>
      <c r="E1351" s="18" t="s">
        <v>172</v>
      </c>
      <c r="F1351" s="18"/>
      <c r="G1351" s="6" t="s">
        <v>797</v>
      </c>
      <c r="H1351" s="117">
        <v>13070</v>
      </c>
      <c r="I1351" s="7">
        <v>17110</v>
      </c>
      <c r="J1351" s="8">
        <f t="shared" si="21"/>
        <v>1.31</v>
      </c>
      <c r="K1351" s="132"/>
      <c r="L1351" s="132"/>
    </row>
    <row r="1352" spans="1:12" x14ac:dyDescent="0.25">
      <c r="A1352" s="4">
        <v>1348</v>
      </c>
      <c r="B1352" s="82">
        <f>IF(C1352&lt;&gt;C1351,MAX(B$4:B1351)+1,B1351)</f>
        <v>1209</v>
      </c>
      <c r="C1352" s="48" t="s">
        <v>1387</v>
      </c>
      <c r="D1352" s="111">
        <v>2</v>
      </c>
      <c r="E1352" s="18" t="s">
        <v>172</v>
      </c>
      <c r="F1352" s="18"/>
      <c r="G1352" s="6" t="s">
        <v>49</v>
      </c>
      <c r="H1352" s="117">
        <v>12000</v>
      </c>
      <c r="I1352" s="7">
        <v>16080</v>
      </c>
      <c r="J1352" s="8">
        <f t="shared" si="21"/>
        <v>1.34</v>
      </c>
      <c r="K1352" s="132"/>
      <c r="L1352" s="132"/>
    </row>
    <row r="1353" spans="1:12" x14ac:dyDescent="0.25">
      <c r="A1353" s="4">
        <v>1349</v>
      </c>
      <c r="B1353" s="82">
        <f>IF(C1353&lt;&gt;C1352,MAX(B$4:B1352)+1,B1352)</f>
        <v>1209</v>
      </c>
      <c r="C1353" s="48" t="s">
        <v>1387</v>
      </c>
      <c r="D1353" s="111">
        <v>2</v>
      </c>
      <c r="E1353" s="18" t="s">
        <v>63</v>
      </c>
      <c r="F1353" s="18"/>
      <c r="G1353" s="6" t="s">
        <v>49</v>
      </c>
      <c r="H1353" s="117">
        <v>10980</v>
      </c>
      <c r="I1353" s="7">
        <v>14770</v>
      </c>
      <c r="J1353" s="8">
        <f t="shared" si="21"/>
        <v>1.35</v>
      </c>
      <c r="K1353" s="132"/>
      <c r="L1353" s="132"/>
    </row>
    <row r="1354" spans="1:12" x14ac:dyDescent="0.25">
      <c r="A1354" s="4">
        <v>1350</v>
      </c>
      <c r="B1354" s="82">
        <f>IF(C1354&lt;&gt;C1353,MAX(B$4:B1353)+1,B1353)</f>
        <v>1210</v>
      </c>
      <c r="C1354" s="16" t="s">
        <v>1388</v>
      </c>
      <c r="D1354" s="111">
        <v>1</v>
      </c>
      <c r="E1354" s="14"/>
      <c r="F1354" s="14"/>
      <c r="G1354" s="6" t="s">
        <v>49</v>
      </c>
      <c r="H1354" s="117">
        <v>9430</v>
      </c>
      <c r="I1354" s="7">
        <v>12660</v>
      </c>
      <c r="J1354" s="8">
        <f t="shared" si="21"/>
        <v>1.34</v>
      </c>
      <c r="K1354" s="132"/>
      <c r="L1354" s="132"/>
    </row>
    <row r="1355" spans="1:12" x14ac:dyDescent="0.25">
      <c r="A1355" s="4">
        <v>1351</v>
      </c>
      <c r="B1355" s="82">
        <f>IF(C1355&lt;&gt;C1354,MAX(B$4:B1354)+1,B1354)</f>
        <v>1211</v>
      </c>
      <c r="C1355" s="16" t="s">
        <v>1389</v>
      </c>
      <c r="D1355" s="111">
        <v>1</v>
      </c>
      <c r="E1355" s="14"/>
      <c r="F1355" s="14"/>
      <c r="G1355" s="6" t="s">
        <v>49</v>
      </c>
      <c r="H1355" s="117">
        <v>10550</v>
      </c>
      <c r="I1355" s="7">
        <v>13790</v>
      </c>
      <c r="J1355" s="8">
        <f t="shared" si="21"/>
        <v>1.31</v>
      </c>
      <c r="K1355" s="132"/>
      <c r="L1355" s="132"/>
    </row>
    <row r="1356" spans="1:12" x14ac:dyDescent="0.25">
      <c r="A1356" s="4">
        <v>1352</v>
      </c>
      <c r="B1356" s="82">
        <f>IF(C1356&lt;&gt;C1355,MAX(B$4:B1355)+1,B1355)</f>
        <v>1212</v>
      </c>
      <c r="C1356" s="16" t="s">
        <v>1390</v>
      </c>
      <c r="D1356" s="111">
        <v>1</v>
      </c>
      <c r="E1356" s="14"/>
      <c r="F1356" s="14"/>
      <c r="G1356" s="6" t="s">
        <v>49</v>
      </c>
      <c r="H1356" s="117">
        <v>10550</v>
      </c>
      <c r="I1356" s="7">
        <v>14100</v>
      </c>
      <c r="J1356" s="8">
        <f t="shared" si="21"/>
        <v>1.34</v>
      </c>
      <c r="K1356" s="132"/>
      <c r="L1356" s="132"/>
    </row>
    <row r="1357" spans="1:12" x14ac:dyDescent="0.25">
      <c r="A1357" s="4">
        <v>1353</v>
      </c>
      <c r="B1357" s="82">
        <f>IF(C1357&lt;&gt;C1356,MAX(B$4:B1356)+1,B1356)</f>
        <v>1213</v>
      </c>
      <c r="C1357" s="16" t="s">
        <v>1391</v>
      </c>
      <c r="D1357" s="111">
        <v>1</v>
      </c>
      <c r="E1357" s="14"/>
      <c r="F1357" s="14"/>
      <c r="G1357" s="6" t="s">
        <v>49</v>
      </c>
      <c r="H1357" s="117">
        <v>13270</v>
      </c>
      <c r="I1357" s="7">
        <v>16680</v>
      </c>
      <c r="J1357" s="8">
        <f t="shared" si="21"/>
        <v>1.26</v>
      </c>
      <c r="K1357" s="132"/>
      <c r="L1357" s="132"/>
    </row>
    <row r="1358" spans="1:12" x14ac:dyDescent="0.25">
      <c r="A1358" s="4">
        <v>1354</v>
      </c>
      <c r="B1358" s="82">
        <f>IF(C1358&lt;&gt;C1357,MAX(B$4:B1357)+1,B1357)</f>
        <v>1214</v>
      </c>
      <c r="C1358" s="16" t="s">
        <v>1392</v>
      </c>
      <c r="D1358" s="111">
        <v>1</v>
      </c>
      <c r="E1358" s="14"/>
      <c r="F1358" s="14"/>
      <c r="G1358" s="6" t="s">
        <v>1380</v>
      </c>
      <c r="H1358" s="117">
        <v>9650</v>
      </c>
      <c r="I1358" s="7">
        <v>12670</v>
      </c>
      <c r="J1358" s="8">
        <f t="shared" si="21"/>
        <v>1.31</v>
      </c>
      <c r="K1358" s="132"/>
      <c r="L1358" s="132"/>
    </row>
    <row r="1359" spans="1:12" x14ac:dyDescent="0.25">
      <c r="A1359" s="4">
        <v>1355</v>
      </c>
      <c r="B1359" s="82">
        <f>IF(C1359&lt;&gt;C1358,MAX(B$4:B1358)+1,B1358)</f>
        <v>1215</v>
      </c>
      <c r="C1359" s="48" t="s">
        <v>1393</v>
      </c>
      <c r="D1359" s="111">
        <v>2</v>
      </c>
      <c r="E1359" s="23" t="s">
        <v>619</v>
      </c>
      <c r="F1359" s="23" t="s">
        <v>888</v>
      </c>
      <c r="G1359" s="6" t="s">
        <v>32</v>
      </c>
      <c r="H1359" s="117">
        <v>56120</v>
      </c>
      <c r="I1359" s="7">
        <v>63430</v>
      </c>
      <c r="J1359" s="8">
        <f t="shared" si="21"/>
        <v>1.1299999999999999</v>
      </c>
      <c r="K1359" s="132"/>
      <c r="L1359" s="132"/>
    </row>
    <row r="1360" spans="1:12" s="21" customFormat="1" ht="33" x14ac:dyDescent="0.25">
      <c r="A1360" s="20">
        <v>1356</v>
      </c>
      <c r="B1360" s="82">
        <f>IF(C1360&lt;&gt;C1359,MAX(B$4:B1359)+1,B1359)</f>
        <v>1215</v>
      </c>
      <c r="C1360" s="48" t="s">
        <v>1393</v>
      </c>
      <c r="D1360" s="111">
        <v>2</v>
      </c>
      <c r="E1360" s="14" t="s">
        <v>888</v>
      </c>
      <c r="F1360" s="14" t="s">
        <v>1394</v>
      </c>
      <c r="G1360" s="6" t="s">
        <v>889</v>
      </c>
      <c r="H1360" s="117">
        <v>32550</v>
      </c>
      <c r="I1360" s="7">
        <v>38010</v>
      </c>
      <c r="J1360" s="8">
        <f t="shared" si="21"/>
        <v>1.17</v>
      </c>
      <c r="K1360" s="132"/>
      <c r="L1360" s="132"/>
    </row>
    <row r="1361" spans="1:12" x14ac:dyDescent="0.25">
      <c r="A1361" s="4">
        <v>1357</v>
      </c>
      <c r="B1361" s="82">
        <f>IF(C1361&lt;&gt;C1360,MAX(B$4:B1360)+1,B1360)</f>
        <v>1216</v>
      </c>
      <c r="C1361" s="16" t="s">
        <v>621</v>
      </c>
      <c r="D1361" s="111">
        <v>1</v>
      </c>
      <c r="E1361" s="14"/>
      <c r="F1361" s="14"/>
      <c r="G1361" s="6" t="s">
        <v>36</v>
      </c>
      <c r="H1361" s="117">
        <v>30290</v>
      </c>
      <c r="I1361" s="7">
        <v>33200</v>
      </c>
      <c r="J1361" s="8">
        <f t="shared" si="21"/>
        <v>1.1000000000000001</v>
      </c>
      <c r="K1361" s="132"/>
      <c r="L1361" s="132"/>
    </row>
    <row r="1362" spans="1:12" x14ac:dyDescent="0.25">
      <c r="A1362" s="4">
        <v>1358</v>
      </c>
      <c r="B1362" s="82">
        <f>IF(C1362&lt;&gt;C1361,MAX(B$4:B1361)+1,B1361)</f>
        <v>1217</v>
      </c>
      <c r="C1362" s="16" t="s">
        <v>1395</v>
      </c>
      <c r="D1362" s="111">
        <v>1</v>
      </c>
      <c r="E1362" s="14"/>
      <c r="F1362" s="14"/>
      <c r="G1362" s="6" t="s">
        <v>26</v>
      </c>
      <c r="H1362" s="117">
        <v>21870</v>
      </c>
      <c r="I1362" s="7">
        <v>25440</v>
      </c>
      <c r="J1362" s="8">
        <f t="shared" si="21"/>
        <v>1.1599999999999999</v>
      </c>
      <c r="K1362" s="132"/>
      <c r="L1362" s="132"/>
    </row>
    <row r="1363" spans="1:12" x14ac:dyDescent="0.25">
      <c r="A1363" s="4">
        <v>1359</v>
      </c>
      <c r="B1363" s="82">
        <f>IF(C1363&lt;&gt;C1362,MAX(B$4:B1362)+1,B1362)</f>
        <v>1218</v>
      </c>
      <c r="C1363" s="16" t="s">
        <v>1396</v>
      </c>
      <c r="D1363" s="111">
        <v>1</v>
      </c>
      <c r="E1363" s="14"/>
      <c r="F1363" s="14"/>
      <c r="G1363" s="6" t="s">
        <v>26</v>
      </c>
      <c r="H1363" s="117">
        <v>21870</v>
      </c>
      <c r="I1363" s="7">
        <v>25440</v>
      </c>
      <c r="J1363" s="8">
        <f t="shared" si="21"/>
        <v>1.1599999999999999</v>
      </c>
      <c r="K1363" s="132"/>
      <c r="L1363" s="132"/>
    </row>
    <row r="1364" spans="1:12" x14ac:dyDescent="0.25">
      <c r="A1364" s="4">
        <v>1360</v>
      </c>
      <c r="B1364" s="82">
        <f>IF(C1364&lt;&gt;C1363,MAX(B$4:B1363)+1,B1363)</f>
        <v>1219</v>
      </c>
      <c r="C1364" s="16" t="s">
        <v>1397</v>
      </c>
      <c r="D1364" s="111">
        <v>1</v>
      </c>
      <c r="E1364" s="14"/>
      <c r="F1364" s="14"/>
      <c r="G1364" s="6" t="s">
        <v>26</v>
      </c>
      <c r="H1364" s="117">
        <v>21870</v>
      </c>
      <c r="I1364" s="7">
        <v>25440</v>
      </c>
      <c r="J1364" s="8">
        <f t="shared" si="21"/>
        <v>1.1599999999999999</v>
      </c>
      <c r="K1364" s="132"/>
      <c r="L1364" s="132"/>
    </row>
    <row r="1365" spans="1:12" x14ac:dyDescent="0.25">
      <c r="A1365" s="4">
        <v>1361</v>
      </c>
      <c r="B1365" s="82">
        <f>IF(C1365&lt;&gt;C1364,MAX(B$4:B1364)+1,B1364)</f>
        <v>1220</v>
      </c>
      <c r="C1365" s="16" t="s">
        <v>1398</v>
      </c>
      <c r="D1365" s="111">
        <v>1</v>
      </c>
      <c r="E1365" s="14"/>
      <c r="F1365" s="14"/>
      <c r="G1365" s="6" t="s">
        <v>26</v>
      </c>
      <c r="H1365" s="117">
        <v>17720</v>
      </c>
      <c r="I1365" s="7">
        <v>24250</v>
      </c>
      <c r="J1365" s="8">
        <f t="shared" si="21"/>
        <v>1.37</v>
      </c>
      <c r="K1365" s="132"/>
      <c r="L1365" s="132"/>
    </row>
    <row r="1366" spans="1:12" x14ac:dyDescent="0.25">
      <c r="A1366" s="4">
        <v>1362</v>
      </c>
      <c r="B1366" s="82">
        <f>IF(C1366&lt;&gt;C1365,MAX(B$4:B1365)+1,B1365)</f>
        <v>1221</v>
      </c>
      <c r="C1366" s="16" t="s">
        <v>1399</v>
      </c>
      <c r="D1366" s="111">
        <v>1</v>
      </c>
      <c r="E1366" s="14"/>
      <c r="F1366" s="14"/>
      <c r="G1366" s="6" t="s">
        <v>26</v>
      </c>
      <c r="H1366" s="117">
        <v>53810</v>
      </c>
      <c r="I1366" s="7">
        <v>64850</v>
      </c>
      <c r="J1366" s="8">
        <f t="shared" si="21"/>
        <v>1.21</v>
      </c>
      <c r="K1366" s="132"/>
      <c r="L1366" s="132"/>
    </row>
    <row r="1367" spans="1:12" x14ac:dyDescent="0.25">
      <c r="A1367" s="4">
        <v>1363</v>
      </c>
      <c r="B1367" s="82">
        <f>IF(C1367&lt;&gt;C1366,MAX(B$4:B1366)+1,B1366)</f>
        <v>1222</v>
      </c>
      <c r="C1367" s="16" t="s">
        <v>1400</v>
      </c>
      <c r="D1367" s="111">
        <v>1</v>
      </c>
      <c r="E1367" s="14"/>
      <c r="F1367" s="14"/>
      <c r="G1367" s="6" t="s">
        <v>26</v>
      </c>
      <c r="H1367" s="117">
        <v>43180</v>
      </c>
      <c r="I1367" s="7">
        <v>52010</v>
      </c>
      <c r="J1367" s="8">
        <f t="shared" si="21"/>
        <v>1.2</v>
      </c>
      <c r="K1367" s="132"/>
      <c r="L1367" s="132"/>
    </row>
    <row r="1368" spans="1:12" x14ac:dyDescent="0.25">
      <c r="A1368" s="4">
        <v>1364</v>
      </c>
      <c r="B1368" s="82">
        <f>IF(C1368&lt;&gt;C1367,MAX(B$4:B1367)+1,B1367)</f>
        <v>1223</v>
      </c>
      <c r="C1368" s="48" t="s">
        <v>1401</v>
      </c>
      <c r="D1368" s="111">
        <v>2</v>
      </c>
      <c r="E1368" s="18" t="s">
        <v>172</v>
      </c>
      <c r="F1368" s="18"/>
      <c r="G1368" s="6" t="s">
        <v>26</v>
      </c>
      <c r="H1368" s="117">
        <v>51810</v>
      </c>
      <c r="I1368" s="7">
        <v>62630</v>
      </c>
      <c r="J1368" s="8">
        <f t="shared" si="21"/>
        <v>1.21</v>
      </c>
      <c r="K1368" s="132"/>
      <c r="L1368" s="132"/>
    </row>
    <row r="1369" spans="1:12" x14ac:dyDescent="0.25">
      <c r="A1369" s="4">
        <v>1365</v>
      </c>
      <c r="B1369" s="82">
        <f>IF(C1369&lt;&gt;C1368,MAX(B$4:B1368)+1,B1368)</f>
        <v>1223</v>
      </c>
      <c r="C1369" s="48" t="s">
        <v>1401</v>
      </c>
      <c r="D1369" s="111">
        <v>2</v>
      </c>
      <c r="E1369" s="18" t="s">
        <v>63</v>
      </c>
      <c r="F1369" s="18"/>
      <c r="G1369" s="6" t="s">
        <v>26</v>
      </c>
      <c r="H1369" s="117">
        <v>46500</v>
      </c>
      <c r="I1369" s="7">
        <v>56420</v>
      </c>
      <c r="J1369" s="8">
        <f t="shared" si="21"/>
        <v>1.21</v>
      </c>
      <c r="K1369" s="132"/>
      <c r="L1369" s="132"/>
    </row>
    <row r="1370" spans="1:12" x14ac:dyDescent="0.25">
      <c r="A1370" s="4">
        <v>1366</v>
      </c>
      <c r="B1370" s="82">
        <f>IF(C1370&lt;&gt;C1369,MAX(B$4:B1369)+1,B1369)</f>
        <v>1224</v>
      </c>
      <c r="C1370" s="16" t="s">
        <v>1402</v>
      </c>
      <c r="D1370" s="111">
        <v>1</v>
      </c>
      <c r="E1370" s="14"/>
      <c r="F1370" s="14"/>
      <c r="G1370" s="6" t="s">
        <v>26</v>
      </c>
      <c r="H1370" s="117">
        <v>43180</v>
      </c>
      <c r="I1370" s="7">
        <v>52010</v>
      </c>
      <c r="J1370" s="8">
        <f t="shared" si="21"/>
        <v>1.2</v>
      </c>
      <c r="K1370" s="132"/>
      <c r="L1370" s="132"/>
    </row>
    <row r="1371" spans="1:12" x14ac:dyDescent="0.25">
      <c r="A1371" s="4">
        <v>1367</v>
      </c>
      <c r="B1371" s="82">
        <f>IF(C1371&lt;&gt;C1370,MAX(B$4:B1370)+1,B1370)</f>
        <v>1225</v>
      </c>
      <c r="C1371" s="16" t="s">
        <v>1403</v>
      </c>
      <c r="D1371" s="111">
        <v>1</v>
      </c>
      <c r="E1371" s="14"/>
      <c r="F1371" s="14"/>
      <c r="G1371" s="6" t="s">
        <v>26</v>
      </c>
      <c r="H1371" s="117">
        <v>45170</v>
      </c>
      <c r="I1371" s="7">
        <v>54660</v>
      </c>
      <c r="J1371" s="8">
        <f t="shared" si="21"/>
        <v>1.21</v>
      </c>
      <c r="K1371" s="132"/>
      <c r="L1371" s="132"/>
    </row>
    <row r="1372" spans="1:12" x14ac:dyDescent="0.25">
      <c r="A1372" s="4">
        <v>1368</v>
      </c>
      <c r="B1372" s="82">
        <f>IF(C1372&lt;&gt;C1371,MAX(B$4:B1371)+1,B1371)</f>
        <v>1226</v>
      </c>
      <c r="C1372" s="16" t="s">
        <v>1404</v>
      </c>
      <c r="D1372" s="111">
        <v>1</v>
      </c>
      <c r="E1372" s="14"/>
      <c r="F1372" s="14"/>
      <c r="G1372" s="6" t="s">
        <v>26</v>
      </c>
      <c r="H1372" s="117">
        <v>45170</v>
      </c>
      <c r="I1372" s="7">
        <v>54660</v>
      </c>
      <c r="J1372" s="8">
        <f t="shared" si="21"/>
        <v>1.21</v>
      </c>
      <c r="K1372" s="132"/>
      <c r="L1372" s="132"/>
    </row>
    <row r="1373" spans="1:12" x14ac:dyDescent="0.25">
      <c r="A1373" s="4">
        <v>1369</v>
      </c>
      <c r="B1373" s="82">
        <f>IF(C1373&lt;&gt;C1372,MAX(B$4:B1372)+1,B1372)</f>
        <v>1227</v>
      </c>
      <c r="C1373" s="16" t="s">
        <v>1405</v>
      </c>
      <c r="D1373" s="111">
        <v>1</v>
      </c>
      <c r="E1373" s="14"/>
      <c r="F1373" s="14"/>
      <c r="G1373" s="6" t="s">
        <v>26</v>
      </c>
      <c r="H1373" s="117">
        <v>52980</v>
      </c>
      <c r="I1373" s="7">
        <v>63970</v>
      </c>
      <c r="J1373" s="8">
        <f t="shared" si="21"/>
        <v>1.21</v>
      </c>
      <c r="K1373" s="132"/>
      <c r="L1373" s="132"/>
    </row>
    <row r="1374" spans="1:12" x14ac:dyDescent="0.25">
      <c r="A1374" s="4">
        <v>1370</v>
      </c>
      <c r="B1374" s="82">
        <f>IF(C1374&lt;&gt;C1373,MAX(B$4:B1373)+1,B1373)</f>
        <v>1228</v>
      </c>
      <c r="C1374" s="48" t="s">
        <v>1406</v>
      </c>
      <c r="D1374" s="111">
        <v>2</v>
      </c>
      <c r="E1374" s="18" t="s">
        <v>172</v>
      </c>
      <c r="F1374" s="18"/>
      <c r="G1374" s="6" t="s">
        <v>26</v>
      </c>
      <c r="H1374" s="117">
        <v>52980</v>
      </c>
      <c r="I1374" s="7">
        <v>63970</v>
      </c>
      <c r="J1374" s="8">
        <f t="shared" si="21"/>
        <v>1.21</v>
      </c>
      <c r="K1374" s="132"/>
      <c r="L1374" s="132"/>
    </row>
    <row r="1375" spans="1:12" x14ac:dyDescent="0.25">
      <c r="A1375" s="4">
        <v>1371</v>
      </c>
      <c r="B1375" s="82">
        <f>IF(C1375&lt;&gt;C1374,MAX(B$4:B1374)+1,B1374)</f>
        <v>1228</v>
      </c>
      <c r="C1375" s="48" t="s">
        <v>1406</v>
      </c>
      <c r="D1375" s="111">
        <v>2</v>
      </c>
      <c r="E1375" s="18" t="s">
        <v>63</v>
      </c>
      <c r="F1375" s="18"/>
      <c r="G1375" s="6" t="s">
        <v>26</v>
      </c>
      <c r="H1375" s="117">
        <v>48710</v>
      </c>
      <c r="I1375" s="7">
        <v>59110</v>
      </c>
      <c r="J1375" s="8">
        <f t="shared" si="21"/>
        <v>1.21</v>
      </c>
      <c r="K1375" s="132"/>
      <c r="L1375" s="132"/>
    </row>
    <row r="1376" spans="1:12" x14ac:dyDescent="0.25">
      <c r="A1376" s="4">
        <v>1372</v>
      </c>
      <c r="B1376" s="82">
        <f>IF(C1376&lt;&gt;C1375,MAX(B$4:B1375)+1,B1375)</f>
        <v>1229</v>
      </c>
      <c r="C1376" s="16" t="s">
        <v>1407</v>
      </c>
      <c r="D1376" s="111">
        <v>1</v>
      </c>
      <c r="E1376" s="14"/>
      <c r="F1376" s="14"/>
      <c r="G1376" s="6" t="s">
        <v>26</v>
      </c>
      <c r="H1376" s="117">
        <v>52980</v>
      </c>
      <c r="I1376" s="7">
        <v>63970</v>
      </c>
      <c r="J1376" s="8">
        <f t="shared" si="21"/>
        <v>1.21</v>
      </c>
      <c r="K1376" s="132"/>
      <c r="L1376" s="132"/>
    </row>
    <row r="1377" spans="1:12" x14ac:dyDescent="0.25">
      <c r="A1377" s="4">
        <v>1373</v>
      </c>
      <c r="B1377" s="82">
        <f>IF(C1377&lt;&gt;C1376,MAX(B$4:B1376)+1,B1376)</f>
        <v>1230</v>
      </c>
      <c r="C1377" s="16" t="s">
        <v>1408</v>
      </c>
      <c r="D1377" s="111">
        <v>1</v>
      </c>
      <c r="E1377" s="14"/>
      <c r="F1377" s="14"/>
      <c r="G1377" s="6" t="s">
        <v>26</v>
      </c>
      <c r="H1377" s="117">
        <v>59130</v>
      </c>
      <c r="I1377" s="7">
        <v>73690</v>
      </c>
      <c r="J1377" s="8">
        <f t="shared" si="21"/>
        <v>1.25</v>
      </c>
      <c r="K1377" s="132"/>
      <c r="L1377" s="132"/>
    </row>
    <row r="1378" spans="1:12" x14ac:dyDescent="0.25">
      <c r="A1378" s="4">
        <v>1374</v>
      </c>
      <c r="B1378" s="82">
        <f>IF(C1378&lt;&gt;C1377,MAX(B$4:B1377)+1,B1377)</f>
        <v>1231</v>
      </c>
      <c r="C1378" s="16" t="s">
        <v>1409</v>
      </c>
      <c r="D1378" s="111">
        <v>1</v>
      </c>
      <c r="E1378" s="14"/>
      <c r="F1378" s="14"/>
      <c r="G1378" s="6" t="s">
        <v>26</v>
      </c>
      <c r="H1378" s="117">
        <v>52980</v>
      </c>
      <c r="I1378" s="7">
        <v>63970</v>
      </c>
      <c r="J1378" s="8">
        <f t="shared" si="21"/>
        <v>1.21</v>
      </c>
      <c r="K1378" s="132"/>
      <c r="L1378" s="132"/>
    </row>
    <row r="1379" spans="1:12" x14ac:dyDescent="0.25">
      <c r="A1379" s="4">
        <v>1375</v>
      </c>
      <c r="B1379" s="82">
        <f>IF(C1379&lt;&gt;C1378,MAX(B$4:B1378)+1,B1378)</f>
        <v>1232</v>
      </c>
      <c r="C1379" s="16" t="s">
        <v>1410</v>
      </c>
      <c r="D1379" s="111">
        <v>1</v>
      </c>
      <c r="E1379" s="14"/>
      <c r="F1379" s="14"/>
      <c r="G1379" s="6" t="s">
        <v>26</v>
      </c>
      <c r="H1379" s="117">
        <v>50330</v>
      </c>
      <c r="I1379" s="7">
        <v>63010</v>
      </c>
      <c r="J1379" s="8">
        <f t="shared" si="21"/>
        <v>1.25</v>
      </c>
      <c r="K1379" s="132"/>
      <c r="L1379" s="132"/>
    </row>
    <row r="1380" spans="1:12" x14ac:dyDescent="0.25">
      <c r="A1380" s="4">
        <v>1376</v>
      </c>
      <c r="B1380" s="82">
        <f>IF(C1380&lt;&gt;C1379,MAX(B$4:B1379)+1,B1379)</f>
        <v>1233</v>
      </c>
      <c r="C1380" s="16" t="s">
        <v>1411</v>
      </c>
      <c r="D1380" s="111">
        <v>1</v>
      </c>
      <c r="E1380" s="14"/>
      <c r="F1380" s="14"/>
      <c r="G1380" s="6" t="s">
        <v>26</v>
      </c>
      <c r="H1380" s="117">
        <v>50650</v>
      </c>
      <c r="I1380" s="7">
        <v>62570</v>
      </c>
      <c r="J1380" s="8">
        <f t="shared" si="21"/>
        <v>1.24</v>
      </c>
      <c r="K1380" s="132"/>
      <c r="L1380" s="132"/>
    </row>
    <row r="1381" spans="1:12" x14ac:dyDescent="0.25">
      <c r="A1381" s="4">
        <v>1377</v>
      </c>
      <c r="B1381" s="82">
        <f>IF(C1381&lt;&gt;C1380,MAX(B$4:B1380)+1,B1380)</f>
        <v>1234</v>
      </c>
      <c r="C1381" s="16" t="s">
        <v>1412</v>
      </c>
      <c r="D1381" s="111">
        <v>1</v>
      </c>
      <c r="E1381" s="14"/>
      <c r="F1381" s="14"/>
      <c r="G1381" s="6" t="s">
        <v>26</v>
      </c>
      <c r="H1381" s="117">
        <v>48550</v>
      </c>
      <c r="I1381" s="7">
        <v>58640</v>
      </c>
      <c r="J1381" s="8">
        <f t="shared" si="21"/>
        <v>1.21</v>
      </c>
      <c r="K1381" s="132"/>
      <c r="L1381" s="132"/>
    </row>
    <row r="1382" spans="1:12" x14ac:dyDescent="0.25">
      <c r="A1382" s="4">
        <v>1378</v>
      </c>
      <c r="B1382" s="82">
        <f>IF(C1382&lt;&gt;C1381,MAX(B$4:B1381)+1,B1381)</f>
        <v>1235</v>
      </c>
      <c r="C1382" s="16" t="s">
        <v>1413</v>
      </c>
      <c r="D1382" s="111">
        <v>1</v>
      </c>
      <c r="E1382" s="14"/>
      <c r="F1382" s="14"/>
      <c r="G1382" s="6" t="s">
        <v>19</v>
      </c>
      <c r="H1382" s="117">
        <v>18320</v>
      </c>
      <c r="I1382" s="7">
        <v>25030</v>
      </c>
      <c r="J1382" s="8">
        <f t="shared" si="21"/>
        <v>1.37</v>
      </c>
      <c r="K1382" s="132"/>
      <c r="L1382" s="132"/>
    </row>
    <row r="1383" spans="1:12" x14ac:dyDescent="0.25">
      <c r="A1383" s="4">
        <v>1379</v>
      </c>
      <c r="B1383" s="82">
        <f>IF(C1383&lt;&gt;C1382,MAX(B$4:B1382)+1,B1382)</f>
        <v>1236</v>
      </c>
      <c r="C1383" s="16" t="s">
        <v>1414</v>
      </c>
      <c r="D1383" s="111">
        <v>1</v>
      </c>
      <c r="E1383" s="14"/>
      <c r="F1383" s="14"/>
      <c r="G1383" s="6" t="s">
        <v>19</v>
      </c>
      <c r="H1383" s="117">
        <v>24760</v>
      </c>
      <c r="I1383" s="7">
        <v>33720</v>
      </c>
      <c r="J1383" s="8">
        <f t="shared" si="21"/>
        <v>1.36</v>
      </c>
      <c r="K1383" s="132"/>
      <c r="L1383" s="132"/>
    </row>
    <row r="1384" spans="1:12" x14ac:dyDescent="0.25">
      <c r="A1384" s="4">
        <v>1380</v>
      </c>
      <c r="B1384" s="82">
        <f>IF(C1384&lt;&gt;C1383,MAX(B$4:B1383)+1,B1383)</f>
        <v>1237</v>
      </c>
      <c r="C1384" s="16" t="s">
        <v>1415</v>
      </c>
      <c r="D1384" s="111">
        <v>1</v>
      </c>
      <c r="E1384" s="14"/>
      <c r="F1384" s="14"/>
      <c r="G1384" s="6" t="s">
        <v>26</v>
      </c>
      <c r="H1384" s="117">
        <v>151300</v>
      </c>
      <c r="I1384" s="7">
        <v>181310</v>
      </c>
      <c r="J1384" s="8">
        <f t="shared" si="21"/>
        <v>1.2</v>
      </c>
      <c r="K1384" s="132"/>
      <c r="L1384" s="132"/>
    </row>
    <row r="1385" spans="1:12" x14ac:dyDescent="0.25">
      <c r="A1385" s="4">
        <v>1381</v>
      </c>
      <c r="B1385" s="82">
        <f>IF(C1385&lt;&gt;C1384,MAX(B$4:B1384)+1,B1384)</f>
        <v>1238</v>
      </c>
      <c r="C1385" s="16" t="s">
        <v>1416</v>
      </c>
      <c r="D1385" s="111">
        <v>1</v>
      </c>
      <c r="E1385" s="14"/>
      <c r="F1385" s="14"/>
      <c r="G1385" s="6" t="s">
        <v>210</v>
      </c>
      <c r="H1385" s="117">
        <v>20610</v>
      </c>
      <c r="I1385" s="7">
        <v>26510</v>
      </c>
      <c r="J1385" s="8">
        <f t="shared" si="21"/>
        <v>1.29</v>
      </c>
      <c r="K1385" s="132"/>
      <c r="L1385" s="132"/>
    </row>
    <row r="1386" spans="1:12" x14ac:dyDescent="0.25">
      <c r="A1386" s="4">
        <v>1382</v>
      </c>
      <c r="B1386" s="82">
        <f>IF(C1386&lt;&gt;C1385,MAX(B$4:B1385)+1,B1385)</f>
        <v>1239</v>
      </c>
      <c r="C1386" s="16" t="s">
        <v>1417</v>
      </c>
      <c r="D1386" s="111">
        <v>1</v>
      </c>
      <c r="E1386" s="14"/>
      <c r="F1386" s="14"/>
      <c r="G1386" s="6" t="s">
        <v>32</v>
      </c>
      <c r="H1386" s="117">
        <v>88740</v>
      </c>
      <c r="I1386" s="7">
        <v>98920</v>
      </c>
      <c r="J1386" s="8">
        <f t="shared" si="21"/>
        <v>1.1100000000000001</v>
      </c>
      <c r="K1386" s="132"/>
      <c r="L1386" s="132"/>
    </row>
    <row r="1387" spans="1:12" x14ac:dyDescent="0.25">
      <c r="A1387" s="4">
        <v>1383</v>
      </c>
      <c r="B1387" s="82">
        <f>IF(C1387&lt;&gt;C1386,MAX(B$4:B1386)+1,B1386)</f>
        <v>1240</v>
      </c>
      <c r="C1387" s="24" t="s">
        <v>1418</v>
      </c>
      <c r="D1387" s="115">
        <v>1</v>
      </c>
      <c r="E1387" s="14"/>
      <c r="F1387" s="14"/>
      <c r="G1387" s="6" t="s">
        <v>202</v>
      </c>
      <c r="H1387" s="117">
        <v>17420</v>
      </c>
      <c r="I1387" s="7">
        <v>21600</v>
      </c>
      <c r="J1387" s="8">
        <f t="shared" si="21"/>
        <v>1.24</v>
      </c>
      <c r="K1387" s="132"/>
      <c r="L1387" s="132"/>
    </row>
    <row r="1388" spans="1:12" x14ac:dyDescent="0.25">
      <c r="A1388" s="4">
        <v>1384</v>
      </c>
      <c r="B1388" s="82">
        <f>IF(C1388&lt;&gt;C1387,MAX(B$4:B1387)+1,B1387)</f>
        <v>1241</v>
      </c>
      <c r="C1388" s="16" t="s">
        <v>1419</v>
      </c>
      <c r="D1388" s="111">
        <v>1</v>
      </c>
      <c r="E1388" s="14"/>
      <c r="F1388" s="14"/>
      <c r="G1388" s="6" t="s">
        <v>49</v>
      </c>
      <c r="H1388" s="117">
        <v>29280</v>
      </c>
      <c r="I1388" s="7">
        <v>35390</v>
      </c>
      <c r="J1388" s="8">
        <f t="shared" si="21"/>
        <v>1.21</v>
      </c>
      <c r="K1388" s="132"/>
      <c r="L1388" s="132"/>
    </row>
    <row r="1389" spans="1:12" x14ac:dyDescent="0.25">
      <c r="A1389" s="4">
        <v>1385</v>
      </c>
      <c r="B1389" s="82">
        <f>IF(C1389&lt;&gt;C1388,MAX(B$4:B1388)+1,B1388)</f>
        <v>1242</v>
      </c>
      <c r="C1389" s="16" t="s">
        <v>1420</v>
      </c>
      <c r="D1389" s="111">
        <v>1</v>
      </c>
      <c r="E1389" s="14"/>
      <c r="F1389" s="14"/>
      <c r="G1389" s="6" t="s">
        <v>210</v>
      </c>
      <c r="H1389" s="117">
        <v>14670</v>
      </c>
      <c r="I1389" s="7">
        <v>19100</v>
      </c>
      <c r="J1389" s="8">
        <f t="shared" si="21"/>
        <v>1.3</v>
      </c>
      <c r="K1389" s="132"/>
      <c r="L1389" s="132"/>
    </row>
    <row r="1390" spans="1:12" x14ac:dyDescent="0.25">
      <c r="A1390" s="4">
        <v>1386</v>
      </c>
      <c r="B1390" s="82">
        <f>IF(C1390&lt;&gt;C1389,MAX(B$4:B1389)+1,B1389)</f>
        <v>1243</v>
      </c>
      <c r="C1390" s="16" t="s">
        <v>1421</v>
      </c>
      <c r="D1390" s="111">
        <v>1</v>
      </c>
      <c r="E1390" s="14"/>
      <c r="F1390" s="14"/>
      <c r="G1390" s="6" t="s">
        <v>14</v>
      </c>
      <c r="H1390" s="117">
        <v>40780</v>
      </c>
      <c r="I1390" s="7">
        <v>41940</v>
      </c>
      <c r="J1390" s="8">
        <f t="shared" si="21"/>
        <v>1.03</v>
      </c>
      <c r="K1390" s="132"/>
      <c r="L1390" s="132"/>
    </row>
    <row r="1391" spans="1:12" x14ac:dyDescent="0.25">
      <c r="A1391" s="4">
        <v>1387</v>
      </c>
      <c r="B1391" s="82">
        <f>IF(C1391&lt;&gt;C1390,MAX(B$4:B1390)+1,B1390)</f>
        <v>1244</v>
      </c>
      <c r="C1391" s="16" t="s">
        <v>1422</v>
      </c>
      <c r="D1391" s="111">
        <v>1</v>
      </c>
      <c r="E1391" s="14"/>
      <c r="F1391" s="14"/>
      <c r="G1391" s="6" t="s">
        <v>19</v>
      </c>
      <c r="H1391" s="117">
        <v>25810</v>
      </c>
      <c r="I1391" s="7">
        <v>35100</v>
      </c>
      <c r="J1391" s="8">
        <f t="shared" si="21"/>
        <v>1.36</v>
      </c>
      <c r="K1391" s="132"/>
      <c r="L1391" s="132"/>
    </row>
    <row r="1392" spans="1:12" x14ac:dyDescent="0.25">
      <c r="A1392" s="4">
        <v>1388</v>
      </c>
      <c r="B1392" s="82">
        <f>IF(C1392&lt;&gt;C1391,MAX(B$4:B1391)+1,B1391)</f>
        <v>1245</v>
      </c>
      <c r="C1392" s="48" t="s">
        <v>1423</v>
      </c>
      <c r="D1392" s="111">
        <v>2</v>
      </c>
      <c r="E1392" s="23" t="s">
        <v>1298</v>
      </c>
      <c r="F1392" s="23" t="s">
        <v>1424</v>
      </c>
      <c r="G1392" s="6" t="s">
        <v>14</v>
      </c>
      <c r="H1392" s="117">
        <v>52790</v>
      </c>
      <c r="I1392" s="7">
        <v>55970</v>
      </c>
      <c r="J1392" s="8">
        <f t="shared" si="21"/>
        <v>1.06</v>
      </c>
      <c r="K1392" s="132"/>
      <c r="L1392" s="132"/>
    </row>
    <row r="1393" spans="1:12" x14ac:dyDescent="0.25">
      <c r="A1393" s="4">
        <v>1389</v>
      </c>
      <c r="B1393" s="82">
        <f>IF(C1393&lt;&gt;C1392,MAX(B$4:B1392)+1,B1392)</f>
        <v>1245</v>
      </c>
      <c r="C1393" s="48" t="s">
        <v>1423</v>
      </c>
      <c r="D1393" s="111">
        <v>2</v>
      </c>
      <c r="E1393" s="23" t="s">
        <v>1424</v>
      </c>
      <c r="F1393" s="23" t="s">
        <v>598</v>
      </c>
      <c r="G1393" s="6" t="s">
        <v>14</v>
      </c>
      <c r="H1393" s="117">
        <v>47360</v>
      </c>
      <c r="I1393" s="7">
        <v>49430</v>
      </c>
      <c r="J1393" s="8">
        <f t="shared" si="21"/>
        <v>1.04</v>
      </c>
      <c r="K1393" s="132"/>
      <c r="L1393" s="132"/>
    </row>
    <row r="1394" spans="1:12" x14ac:dyDescent="0.25">
      <c r="A1394" s="4">
        <v>1390</v>
      </c>
      <c r="B1394" s="82">
        <f>IF(C1394&lt;&gt;C1393,MAX(B$4:B1393)+1,B1393)</f>
        <v>1246</v>
      </c>
      <c r="C1394" s="16" t="s">
        <v>1425</v>
      </c>
      <c r="D1394" s="111">
        <v>1</v>
      </c>
      <c r="E1394" s="14"/>
      <c r="F1394" s="14"/>
      <c r="G1394" s="6" t="s">
        <v>32</v>
      </c>
      <c r="H1394" s="117">
        <v>60600</v>
      </c>
      <c r="I1394" s="7">
        <v>68740</v>
      </c>
      <c r="J1394" s="8">
        <f t="shared" si="21"/>
        <v>1.1299999999999999</v>
      </c>
      <c r="K1394" s="132"/>
      <c r="L1394" s="132"/>
    </row>
    <row r="1395" spans="1:12" x14ac:dyDescent="0.25">
      <c r="A1395" s="4">
        <v>1391</v>
      </c>
      <c r="B1395" s="82">
        <f>IF(C1395&lt;&gt;C1394,MAX(B$4:B1394)+1,B1394)</f>
        <v>1247</v>
      </c>
      <c r="C1395" s="16" t="s">
        <v>1426</v>
      </c>
      <c r="D1395" s="111">
        <v>1</v>
      </c>
      <c r="E1395" s="14"/>
      <c r="F1395" s="14"/>
      <c r="G1395" s="6" t="s">
        <v>32</v>
      </c>
      <c r="H1395" s="117">
        <v>38410</v>
      </c>
      <c r="I1395" s="7">
        <v>43260</v>
      </c>
      <c r="J1395" s="8">
        <f t="shared" si="21"/>
        <v>1.1299999999999999</v>
      </c>
      <c r="K1395" s="132"/>
      <c r="L1395" s="132"/>
    </row>
    <row r="1396" spans="1:12" x14ac:dyDescent="0.25">
      <c r="A1396" s="4">
        <v>1392</v>
      </c>
      <c r="B1396" s="82">
        <f>IF(C1396&lt;&gt;C1395,MAX(B$4:B1395)+1,B1395)</f>
        <v>1248</v>
      </c>
      <c r="C1396" s="16" t="s">
        <v>1427</v>
      </c>
      <c r="D1396" s="111">
        <v>1</v>
      </c>
      <c r="E1396" s="14"/>
      <c r="F1396" s="14"/>
      <c r="G1396" s="6" t="s">
        <v>36</v>
      </c>
      <c r="H1396" s="117">
        <v>24440</v>
      </c>
      <c r="I1396" s="7">
        <v>28840</v>
      </c>
      <c r="J1396" s="8">
        <f t="shared" si="21"/>
        <v>1.18</v>
      </c>
      <c r="K1396" s="132"/>
      <c r="L1396" s="132"/>
    </row>
    <row r="1397" spans="1:12" x14ac:dyDescent="0.25">
      <c r="A1397" s="4">
        <v>1393</v>
      </c>
      <c r="B1397" s="82">
        <f>IF(C1397&lt;&gt;C1396,MAX(B$4:B1396)+1,B1396)</f>
        <v>1249</v>
      </c>
      <c r="C1397" s="16" t="s">
        <v>1428</v>
      </c>
      <c r="D1397" s="111">
        <v>1</v>
      </c>
      <c r="E1397" s="14"/>
      <c r="F1397" s="14"/>
      <c r="G1397" s="6" t="s">
        <v>93</v>
      </c>
      <c r="H1397" s="117">
        <v>16420</v>
      </c>
      <c r="I1397" s="7">
        <v>19330</v>
      </c>
      <c r="J1397" s="8">
        <f t="shared" si="21"/>
        <v>1.18</v>
      </c>
      <c r="K1397" s="132"/>
      <c r="L1397" s="132"/>
    </row>
    <row r="1398" spans="1:12" x14ac:dyDescent="0.25">
      <c r="A1398" s="4">
        <v>1394</v>
      </c>
      <c r="B1398" s="82">
        <f>IF(C1398&lt;&gt;C1397,MAX(B$4:B1397)+1,B1397)</f>
        <v>1250</v>
      </c>
      <c r="C1398" s="48" t="s">
        <v>1429</v>
      </c>
      <c r="D1398" s="111">
        <v>2</v>
      </c>
      <c r="E1398" s="18" t="s">
        <v>172</v>
      </c>
      <c r="F1398" s="18"/>
      <c r="G1398" s="6" t="s">
        <v>210</v>
      </c>
      <c r="H1398" s="117">
        <v>9990</v>
      </c>
      <c r="I1398" s="7">
        <v>13020</v>
      </c>
      <c r="J1398" s="8">
        <f t="shared" si="21"/>
        <v>1.3</v>
      </c>
      <c r="K1398" s="132"/>
      <c r="L1398" s="132"/>
    </row>
    <row r="1399" spans="1:12" x14ac:dyDescent="0.25">
      <c r="A1399" s="4">
        <v>1395</v>
      </c>
      <c r="B1399" s="82">
        <f>IF(C1399&lt;&gt;C1398,MAX(B$4:B1398)+1,B1398)</f>
        <v>1250</v>
      </c>
      <c r="C1399" s="48" t="s">
        <v>1429</v>
      </c>
      <c r="D1399" s="111">
        <v>2</v>
      </c>
      <c r="E1399" s="18" t="s">
        <v>63</v>
      </c>
      <c r="F1399" s="18"/>
      <c r="G1399" s="6" t="s">
        <v>210</v>
      </c>
      <c r="H1399" s="117">
        <v>7380</v>
      </c>
      <c r="I1399" s="7">
        <v>9580</v>
      </c>
      <c r="J1399" s="8">
        <f t="shared" si="21"/>
        <v>1.3</v>
      </c>
      <c r="K1399" s="132"/>
      <c r="L1399" s="132"/>
    </row>
    <row r="1400" spans="1:12" x14ac:dyDescent="0.25">
      <c r="A1400" s="4">
        <v>1396</v>
      </c>
      <c r="B1400" s="82">
        <f>IF(C1400&lt;&gt;C1399,MAX(B$4:B1399)+1,B1399)</f>
        <v>1251</v>
      </c>
      <c r="C1400" s="16" t="s">
        <v>1430</v>
      </c>
      <c r="D1400" s="111">
        <v>1</v>
      </c>
      <c r="E1400" s="14"/>
      <c r="F1400" s="14"/>
      <c r="G1400" s="6" t="s">
        <v>14</v>
      </c>
      <c r="H1400" s="117">
        <v>30970</v>
      </c>
      <c r="I1400" s="7">
        <v>31860</v>
      </c>
      <c r="J1400" s="8">
        <f t="shared" si="21"/>
        <v>1.03</v>
      </c>
      <c r="K1400" s="132"/>
      <c r="L1400" s="132"/>
    </row>
    <row r="1401" spans="1:12" x14ac:dyDescent="0.25">
      <c r="A1401" s="4">
        <v>1397</v>
      </c>
      <c r="B1401" s="82">
        <f>IF(C1401&lt;&gt;C1400,MAX(B$4:B1400)+1,B1400)</f>
        <v>1252</v>
      </c>
      <c r="C1401" s="16" t="s">
        <v>888</v>
      </c>
      <c r="D1401" s="111">
        <v>1</v>
      </c>
      <c r="E1401" s="14"/>
      <c r="F1401" s="14"/>
      <c r="G1401" s="6" t="s">
        <v>889</v>
      </c>
      <c r="H1401" s="117">
        <v>34560</v>
      </c>
      <c r="I1401" s="7">
        <v>38230</v>
      </c>
      <c r="J1401" s="8">
        <f t="shared" si="21"/>
        <v>1.1100000000000001</v>
      </c>
      <c r="K1401" s="132"/>
      <c r="L1401" s="132"/>
    </row>
    <row r="1402" spans="1:12" x14ac:dyDescent="0.25">
      <c r="A1402" s="4">
        <v>1398</v>
      </c>
      <c r="B1402" s="82">
        <f>IF(C1402&lt;&gt;C1401,MAX(B$4:B1401)+1,B1401)</f>
        <v>1253</v>
      </c>
      <c r="C1402" s="16" t="s">
        <v>1431</v>
      </c>
      <c r="D1402" s="111">
        <v>1</v>
      </c>
      <c r="E1402" s="14"/>
      <c r="F1402" s="14"/>
      <c r="G1402" s="6" t="s">
        <v>49</v>
      </c>
      <c r="H1402" s="117">
        <v>26440</v>
      </c>
      <c r="I1402" s="7">
        <v>32960</v>
      </c>
      <c r="J1402" s="8">
        <f t="shared" si="21"/>
        <v>1.25</v>
      </c>
      <c r="K1402" s="132"/>
      <c r="L1402" s="132"/>
    </row>
    <row r="1403" spans="1:12" x14ac:dyDescent="0.25">
      <c r="A1403" s="4">
        <v>1399</v>
      </c>
      <c r="B1403" s="82">
        <f>IF(C1403&lt;&gt;C1402,MAX(B$4:B1402)+1,B1402)</f>
        <v>1254</v>
      </c>
      <c r="C1403" s="48" t="s">
        <v>260</v>
      </c>
      <c r="D1403" s="111">
        <v>3</v>
      </c>
      <c r="E1403" s="18" t="s">
        <v>1432</v>
      </c>
      <c r="F1403" s="18"/>
      <c r="G1403" s="6" t="s">
        <v>23</v>
      </c>
      <c r="H1403" s="117">
        <v>111550</v>
      </c>
      <c r="I1403" s="7">
        <v>115620</v>
      </c>
      <c r="J1403" s="8">
        <f t="shared" si="21"/>
        <v>1.04</v>
      </c>
      <c r="K1403" s="132"/>
      <c r="L1403" s="132"/>
    </row>
    <row r="1404" spans="1:12" x14ac:dyDescent="0.25">
      <c r="A1404" s="4">
        <v>1400</v>
      </c>
      <c r="B1404" s="82">
        <f>IF(C1404&lt;&gt;C1403,MAX(B$4:B1403)+1,B1403)</f>
        <v>1254</v>
      </c>
      <c r="C1404" s="48" t="s">
        <v>260</v>
      </c>
      <c r="D1404" s="111">
        <v>3</v>
      </c>
      <c r="E1404" s="23" t="s">
        <v>1433</v>
      </c>
      <c r="F1404" s="23" t="s">
        <v>1208</v>
      </c>
      <c r="G1404" s="6" t="s">
        <v>849</v>
      </c>
      <c r="H1404" s="117">
        <v>207830</v>
      </c>
      <c r="I1404" s="7">
        <v>216170</v>
      </c>
      <c r="J1404" s="8">
        <f t="shared" si="21"/>
        <v>1.04</v>
      </c>
      <c r="K1404" s="132"/>
      <c r="L1404" s="132"/>
    </row>
    <row r="1405" spans="1:12" x14ac:dyDescent="0.25">
      <c r="A1405" s="4">
        <v>1401</v>
      </c>
      <c r="B1405" s="82">
        <f>IF(C1405&lt;&gt;C1404,MAX(B$4:B1404)+1,B1404)</f>
        <v>1254</v>
      </c>
      <c r="C1405" s="48" t="s">
        <v>260</v>
      </c>
      <c r="D1405" s="111">
        <v>3</v>
      </c>
      <c r="E1405" s="23" t="s">
        <v>1208</v>
      </c>
      <c r="F1405" s="23" t="s">
        <v>1434</v>
      </c>
      <c r="G1405" s="6" t="s">
        <v>301</v>
      </c>
      <c r="H1405" s="117">
        <v>164210</v>
      </c>
      <c r="I1405" s="7">
        <v>174470</v>
      </c>
      <c r="J1405" s="8">
        <f t="shared" si="21"/>
        <v>1.06</v>
      </c>
      <c r="K1405" s="132"/>
      <c r="L1405" s="132"/>
    </row>
    <row r="1406" spans="1:12" x14ac:dyDescent="0.25">
      <c r="A1406" s="4">
        <v>1402</v>
      </c>
      <c r="B1406" s="82">
        <f>IF(C1406&lt;&gt;C1405,MAX(B$4:B1405)+1,B1405)</f>
        <v>1255</v>
      </c>
      <c r="C1406" s="16" t="s">
        <v>1435</v>
      </c>
      <c r="D1406" s="111">
        <v>1</v>
      </c>
      <c r="E1406" s="14"/>
      <c r="F1406" s="14"/>
      <c r="G1406" s="6" t="s">
        <v>301</v>
      </c>
      <c r="H1406" s="117">
        <v>44660</v>
      </c>
      <c r="I1406" s="7">
        <v>48580</v>
      </c>
      <c r="J1406" s="8">
        <f t="shared" si="21"/>
        <v>1.0900000000000001</v>
      </c>
      <c r="K1406" s="132"/>
      <c r="L1406" s="132"/>
    </row>
    <row r="1407" spans="1:12" x14ac:dyDescent="0.25">
      <c r="A1407" s="4">
        <v>1403</v>
      </c>
      <c r="B1407" s="82">
        <f>IF(C1407&lt;&gt;C1406,MAX(B$4:B1406)+1,B1406)</f>
        <v>1256</v>
      </c>
      <c r="C1407" s="16" t="s">
        <v>1436</v>
      </c>
      <c r="D1407" s="111">
        <v>1</v>
      </c>
      <c r="E1407" s="14"/>
      <c r="F1407" s="14"/>
      <c r="G1407" s="6" t="s">
        <v>202</v>
      </c>
      <c r="H1407" s="117">
        <v>20380</v>
      </c>
      <c r="I1407" s="7">
        <v>23690</v>
      </c>
      <c r="J1407" s="8">
        <f t="shared" si="21"/>
        <v>1.1599999999999999</v>
      </c>
      <c r="K1407" s="132"/>
      <c r="L1407" s="132"/>
    </row>
    <row r="1408" spans="1:12" x14ac:dyDescent="0.25">
      <c r="A1408" s="4">
        <v>1404</v>
      </c>
      <c r="B1408" s="82">
        <f>IF(C1408&lt;&gt;C1407,MAX(B$4:B1407)+1,B1407)</f>
        <v>1257</v>
      </c>
      <c r="C1408" s="16" t="s">
        <v>1437</v>
      </c>
      <c r="D1408" s="111">
        <v>1</v>
      </c>
      <c r="E1408" s="14"/>
      <c r="F1408" s="14"/>
      <c r="G1408" s="6" t="s">
        <v>14</v>
      </c>
      <c r="H1408" s="117">
        <v>38260</v>
      </c>
      <c r="I1408" s="7">
        <v>41780</v>
      </c>
      <c r="J1408" s="8">
        <f t="shared" si="21"/>
        <v>1.0900000000000001</v>
      </c>
      <c r="K1408" s="132"/>
      <c r="L1408" s="132"/>
    </row>
    <row r="1409" spans="1:12" x14ac:dyDescent="0.25">
      <c r="A1409" s="4">
        <v>1405</v>
      </c>
      <c r="B1409" s="82">
        <f>IF(C1409&lt;&gt;C1408,MAX(B$4:B1408)+1,B1408)</f>
        <v>1258</v>
      </c>
      <c r="C1409" s="16" t="s">
        <v>1438</v>
      </c>
      <c r="D1409" s="111">
        <v>1</v>
      </c>
      <c r="E1409" s="14"/>
      <c r="F1409" s="14"/>
      <c r="G1409" s="6" t="s">
        <v>481</v>
      </c>
      <c r="H1409" s="117">
        <v>39600</v>
      </c>
      <c r="I1409" s="7">
        <v>43500</v>
      </c>
      <c r="J1409" s="8">
        <f t="shared" si="21"/>
        <v>1.1000000000000001</v>
      </c>
      <c r="K1409" s="132"/>
      <c r="L1409" s="132"/>
    </row>
    <row r="1410" spans="1:12" x14ac:dyDescent="0.25">
      <c r="A1410" s="4">
        <v>1406</v>
      </c>
      <c r="B1410" s="82">
        <f>IF(C1410&lt;&gt;C1409,MAX(B$4:B1409)+1,B1409)</f>
        <v>1259</v>
      </c>
      <c r="C1410" s="16" t="s">
        <v>1439</v>
      </c>
      <c r="D1410" s="111">
        <v>1</v>
      </c>
      <c r="E1410" s="14"/>
      <c r="F1410" s="14"/>
      <c r="G1410" s="6" t="s">
        <v>19</v>
      </c>
      <c r="H1410" s="117">
        <v>15180</v>
      </c>
      <c r="I1410" s="7">
        <v>21610</v>
      </c>
      <c r="J1410" s="8">
        <f t="shared" si="21"/>
        <v>1.42</v>
      </c>
      <c r="K1410" s="132"/>
      <c r="L1410" s="132"/>
    </row>
    <row r="1411" spans="1:12" x14ac:dyDescent="0.25">
      <c r="A1411" s="4">
        <v>1407</v>
      </c>
      <c r="B1411" s="82">
        <f>IF(C1411&lt;&gt;C1410,MAX(B$4:B1410)+1,B1410)</f>
        <v>1260</v>
      </c>
      <c r="C1411" s="16" t="s">
        <v>1440</v>
      </c>
      <c r="D1411" s="111">
        <v>1</v>
      </c>
      <c r="E1411" s="14"/>
      <c r="F1411" s="14"/>
      <c r="G1411" s="6" t="s">
        <v>26</v>
      </c>
      <c r="H1411" s="117">
        <v>18310</v>
      </c>
      <c r="I1411" s="7">
        <v>25130</v>
      </c>
      <c r="J1411" s="8">
        <f t="shared" si="21"/>
        <v>1.37</v>
      </c>
      <c r="K1411" s="132"/>
      <c r="L1411" s="132"/>
    </row>
    <row r="1412" spans="1:12" x14ac:dyDescent="0.25">
      <c r="A1412" s="4">
        <v>1408</v>
      </c>
      <c r="B1412" s="82">
        <f>IF(C1412&lt;&gt;C1411,MAX(B$4:B1411)+1,B1411)</f>
        <v>1261</v>
      </c>
      <c r="C1412" s="48" t="s">
        <v>1441</v>
      </c>
      <c r="D1412" s="111">
        <v>2</v>
      </c>
      <c r="E1412" s="23" t="s">
        <v>1442</v>
      </c>
      <c r="F1412" s="23" t="s">
        <v>1226</v>
      </c>
      <c r="G1412" s="6" t="s">
        <v>19</v>
      </c>
      <c r="H1412" s="117">
        <v>15340</v>
      </c>
      <c r="I1412" s="7">
        <v>21910</v>
      </c>
      <c r="J1412" s="8">
        <f t="shared" si="21"/>
        <v>1.43</v>
      </c>
      <c r="K1412" s="132"/>
      <c r="L1412" s="132"/>
    </row>
    <row r="1413" spans="1:12" x14ac:dyDescent="0.25">
      <c r="A1413" s="4">
        <v>1409</v>
      </c>
      <c r="B1413" s="82">
        <f>IF(C1413&lt;&gt;C1412,MAX(B$4:B1412)+1,B1412)</f>
        <v>1261</v>
      </c>
      <c r="C1413" s="48" t="s">
        <v>1441</v>
      </c>
      <c r="D1413" s="111">
        <v>2</v>
      </c>
      <c r="E1413" s="23" t="s">
        <v>1226</v>
      </c>
      <c r="F1413" s="23" t="s">
        <v>1225</v>
      </c>
      <c r="G1413" s="6" t="s">
        <v>19</v>
      </c>
      <c r="H1413" s="118">
        <v>14960</v>
      </c>
      <c r="I1413" s="7">
        <v>23280</v>
      </c>
      <c r="J1413" s="8">
        <f t="shared" si="21"/>
        <v>1.56</v>
      </c>
      <c r="K1413" s="132"/>
      <c r="L1413" s="132"/>
    </row>
    <row r="1414" spans="1:12" x14ac:dyDescent="0.25">
      <c r="A1414" s="4">
        <v>1410</v>
      </c>
      <c r="B1414" s="82">
        <f>IF(C1414&lt;&gt;C1413,MAX(B$4:B1413)+1,B1413)</f>
        <v>1262</v>
      </c>
      <c r="C1414" s="16" t="s">
        <v>1338</v>
      </c>
      <c r="D1414" s="111">
        <v>1</v>
      </c>
      <c r="E1414" s="14"/>
      <c r="F1414" s="14"/>
      <c r="G1414" s="6" t="s">
        <v>23</v>
      </c>
      <c r="H1414" s="117">
        <v>135420</v>
      </c>
      <c r="I1414" s="7">
        <v>142100</v>
      </c>
      <c r="J1414" s="8">
        <f t="shared" ref="J1414:J1477" si="22">ROUND(I1414/H1414,2)</f>
        <v>1.05</v>
      </c>
      <c r="K1414" s="132"/>
      <c r="L1414" s="132"/>
    </row>
    <row r="1415" spans="1:12" x14ac:dyDescent="0.25">
      <c r="A1415" s="4">
        <v>1411</v>
      </c>
      <c r="B1415" s="82">
        <f>IF(C1415&lt;&gt;C1414,MAX(B$4:B1414)+1,B1414)</f>
        <v>1263</v>
      </c>
      <c r="C1415" s="16" t="s">
        <v>1443</v>
      </c>
      <c r="D1415" s="111">
        <v>1</v>
      </c>
      <c r="E1415" s="14"/>
      <c r="F1415" s="14"/>
      <c r="G1415" s="6" t="s">
        <v>202</v>
      </c>
      <c r="H1415" s="117">
        <v>16440</v>
      </c>
      <c r="I1415" s="7">
        <v>21130</v>
      </c>
      <c r="J1415" s="8">
        <f t="shared" si="22"/>
        <v>1.29</v>
      </c>
      <c r="K1415" s="132"/>
      <c r="L1415" s="132"/>
    </row>
    <row r="1416" spans="1:12" x14ac:dyDescent="0.25">
      <c r="A1416" s="4">
        <v>1412</v>
      </c>
      <c r="B1416" s="82">
        <f>IF(C1416&lt;&gt;C1415,MAX(B$4:B1415)+1,B1415)</f>
        <v>1264</v>
      </c>
      <c r="C1416" s="48" t="s">
        <v>1444</v>
      </c>
      <c r="D1416" s="111">
        <v>3</v>
      </c>
      <c r="E1416" s="23" t="s">
        <v>261</v>
      </c>
      <c r="F1416" s="23" t="s">
        <v>818</v>
      </c>
      <c r="G1416" s="6" t="s">
        <v>301</v>
      </c>
      <c r="H1416" s="117">
        <v>141200</v>
      </c>
      <c r="I1416" s="7">
        <v>146740</v>
      </c>
      <c r="J1416" s="8">
        <f t="shared" si="22"/>
        <v>1.04</v>
      </c>
      <c r="K1416" s="132"/>
      <c r="L1416" s="132"/>
    </row>
    <row r="1417" spans="1:12" x14ac:dyDescent="0.25">
      <c r="A1417" s="4">
        <v>1413</v>
      </c>
      <c r="B1417" s="82">
        <f>IF(C1417&lt;&gt;C1416,MAX(B$4:B1416)+1,B1416)</f>
        <v>1264</v>
      </c>
      <c r="C1417" s="48" t="s">
        <v>1444</v>
      </c>
      <c r="D1417" s="111">
        <v>3</v>
      </c>
      <c r="E1417" s="23" t="s">
        <v>818</v>
      </c>
      <c r="F1417" s="23" t="s">
        <v>1445</v>
      </c>
      <c r="G1417" s="6" t="s">
        <v>1446</v>
      </c>
      <c r="H1417" s="117">
        <v>117470</v>
      </c>
      <c r="I1417" s="7">
        <v>122740</v>
      </c>
      <c r="J1417" s="8">
        <f t="shared" si="22"/>
        <v>1.04</v>
      </c>
      <c r="K1417" s="132"/>
      <c r="L1417" s="132"/>
    </row>
    <row r="1418" spans="1:12" x14ac:dyDescent="0.25">
      <c r="A1418" s="4">
        <v>1414</v>
      </c>
      <c r="B1418" s="82">
        <f>IF(C1418&lt;&gt;C1417,MAX(B$4:B1417)+1,B1417)</f>
        <v>1264</v>
      </c>
      <c r="C1418" s="48" t="s">
        <v>1444</v>
      </c>
      <c r="D1418" s="111">
        <v>3</v>
      </c>
      <c r="E1418" s="14" t="s">
        <v>1445</v>
      </c>
      <c r="F1418" s="14" t="s">
        <v>165</v>
      </c>
      <c r="G1418" s="6" t="s">
        <v>14</v>
      </c>
      <c r="H1418" s="117">
        <v>86920</v>
      </c>
      <c r="I1418" s="7">
        <v>92350</v>
      </c>
      <c r="J1418" s="8">
        <f t="shared" si="22"/>
        <v>1.06</v>
      </c>
      <c r="K1418" s="132"/>
      <c r="L1418" s="132"/>
    </row>
    <row r="1419" spans="1:12" x14ac:dyDescent="0.25">
      <c r="A1419" s="4">
        <v>1415</v>
      </c>
      <c r="B1419" s="82">
        <f>IF(C1419&lt;&gt;C1418,MAX(B$4:B1418)+1,B1418)</f>
        <v>1265</v>
      </c>
      <c r="C1419" s="16" t="s">
        <v>1447</v>
      </c>
      <c r="D1419" s="111">
        <v>1</v>
      </c>
      <c r="E1419" s="14"/>
      <c r="F1419" s="14"/>
      <c r="G1419" s="6" t="s">
        <v>14</v>
      </c>
      <c r="H1419" s="117">
        <v>81610</v>
      </c>
      <c r="I1419" s="7">
        <v>83790</v>
      </c>
      <c r="J1419" s="8">
        <f t="shared" si="22"/>
        <v>1.03</v>
      </c>
      <c r="K1419" s="132"/>
      <c r="L1419" s="132"/>
    </row>
    <row r="1420" spans="1:12" x14ac:dyDescent="0.25">
      <c r="A1420" s="4">
        <v>1416</v>
      </c>
      <c r="B1420" s="82">
        <f>IF(C1420&lt;&gt;C1419,MAX(B$4:B1419)+1,B1419)</f>
        <v>1266</v>
      </c>
      <c r="C1420" s="16" t="s">
        <v>1448</v>
      </c>
      <c r="D1420" s="111">
        <v>1</v>
      </c>
      <c r="E1420" s="14"/>
      <c r="F1420" s="14"/>
      <c r="G1420" s="6" t="s">
        <v>301</v>
      </c>
      <c r="H1420" s="117">
        <v>102040</v>
      </c>
      <c r="I1420" s="7">
        <v>109470</v>
      </c>
      <c r="J1420" s="8">
        <f t="shared" si="22"/>
        <v>1.07</v>
      </c>
      <c r="K1420" s="132"/>
      <c r="L1420" s="132"/>
    </row>
    <row r="1421" spans="1:12" x14ac:dyDescent="0.25">
      <c r="A1421" s="4">
        <v>1417</v>
      </c>
      <c r="B1421" s="82">
        <f>IF(C1421&lt;&gt;C1420,MAX(B$4:B1420)+1,B1420)</f>
        <v>1267</v>
      </c>
      <c r="C1421" s="48" t="s">
        <v>1449</v>
      </c>
      <c r="D1421" s="111">
        <v>2</v>
      </c>
      <c r="E1421" s="18" t="s">
        <v>604</v>
      </c>
      <c r="F1421" s="18"/>
      <c r="G1421" s="6" t="s">
        <v>36</v>
      </c>
      <c r="H1421" s="117">
        <v>58530</v>
      </c>
      <c r="I1421" s="7">
        <v>66090</v>
      </c>
      <c r="J1421" s="8">
        <f t="shared" si="22"/>
        <v>1.1299999999999999</v>
      </c>
      <c r="K1421" s="132"/>
      <c r="L1421" s="132"/>
    </row>
    <row r="1422" spans="1:12" x14ac:dyDescent="0.25">
      <c r="A1422" s="4">
        <v>1418</v>
      </c>
      <c r="B1422" s="82">
        <f>IF(C1422&lt;&gt;C1421,MAX(B$4:B1421)+1,B1421)</f>
        <v>1267</v>
      </c>
      <c r="C1422" s="48" t="s">
        <v>1449</v>
      </c>
      <c r="D1422" s="111">
        <v>2</v>
      </c>
      <c r="E1422" s="18" t="s">
        <v>1450</v>
      </c>
      <c r="F1422" s="18"/>
      <c r="G1422" s="6" t="s">
        <v>36</v>
      </c>
      <c r="H1422" s="117">
        <v>50120</v>
      </c>
      <c r="I1422" s="7">
        <v>52230</v>
      </c>
      <c r="J1422" s="8">
        <f t="shared" si="22"/>
        <v>1.04</v>
      </c>
      <c r="K1422" s="132"/>
      <c r="L1422" s="132"/>
    </row>
    <row r="1423" spans="1:12" x14ac:dyDescent="0.25">
      <c r="A1423" s="4">
        <v>1419</v>
      </c>
      <c r="B1423" s="82">
        <f>IF(C1423&lt;&gt;C1422,MAX(B$4:B1422)+1,B1422)</f>
        <v>1268</v>
      </c>
      <c r="C1423" s="16" t="s">
        <v>1451</v>
      </c>
      <c r="D1423" s="111">
        <v>1</v>
      </c>
      <c r="E1423" s="14"/>
      <c r="F1423" s="14"/>
      <c r="G1423" s="6" t="s">
        <v>473</v>
      </c>
      <c r="H1423" s="117">
        <v>16310</v>
      </c>
      <c r="I1423" s="7">
        <v>20950</v>
      </c>
      <c r="J1423" s="8">
        <f t="shared" si="22"/>
        <v>1.28</v>
      </c>
      <c r="K1423" s="132"/>
      <c r="L1423" s="132"/>
    </row>
    <row r="1424" spans="1:12" x14ac:dyDescent="0.25">
      <c r="A1424" s="4">
        <v>1420</v>
      </c>
      <c r="B1424" s="82">
        <f>IF(C1424&lt;&gt;C1423,MAX(B$4:B1423)+1,B1423)</f>
        <v>1269</v>
      </c>
      <c r="C1424" s="16" t="s">
        <v>1452</v>
      </c>
      <c r="D1424" s="111">
        <v>1</v>
      </c>
      <c r="E1424" s="14"/>
      <c r="F1424" s="14"/>
      <c r="G1424" s="6" t="s">
        <v>23</v>
      </c>
      <c r="H1424" s="117">
        <v>122060</v>
      </c>
      <c r="I1424" s="7">
        <v>122380</v>
      </c>
      <c r="J1424" s="8">
        <f t="shared" si="22"/>
        <v>1</v>
      </c>
      <c r="K1424" s="132"/>
      <c r="L1424" s="132"/>
    </row>
    <row r="1425" spans="1:12" x14ac:dyDescent="0.25">
      <c r="A1425" s="4">
        <v>1421</v>
      </c>
      <c r="B1425" s="82">
        <f>IF(C1425&lt;&gt;C1424,MAX(B$4:B1424)+1,B1424)</f>
        <v>1270</v>
      </c>
      <c r="C1425" s="16" t="s">
        <v>1453</v>
      </c>
      <c r="D1425" s="111">
        <v>1</v>
      </c>
      <c r="E1425" s="14"/>
      <c r="F1425" s="14"/>
      <c r="G1425" s="6" t="s">
        <v>19</v>
      </c>
      <c r="H1425" s="117">
        <v>28650</v>
      </c>
      <c r="I1425" s="7">
        <v>38930</v>
      </c>
      <c r="J1425" s="8">
        <f t="shared" si="22"/>
        <v>1.36</v>
      </c>
      <c r="K1425" s="132"/>
      <c r="L1425" s="132"/>
    </row>
    <row r="1426" spans="1:12" x14ac:dyDescent="0.25">
      <c r="A1426" s="4">
        <v>1422</v>
      </c>
      <c r="B1426" s="82">
        <f>IF(C1426&lt;&gt;C1425,MAX(B$4:B1425)+1,B1425)</f>
        <v>1271</v>
      </c>
      <c r="C1426" s="16" t="s">
        <v>1454</v>
      </c>
      <c r="D1426" s="111">
        <v>1</v>
      </c>
      <c r="E1426" s="14"/>
      <c r="F1426" s="14"/>
      <c r="G1426" s="6" t="s">
        <v>36</v>
      </c>
      <c r="H1426" s="117">
        <v>23750</v>
      </c>
      <c r="I1426" s="7">
        <v>26060</v>
      </c>
      <c r="J1426" s="8">
        <f t="shared" si="22"/>
        <v>1.1000000000000001</v>
      </c>
      <c r="K1426" s="132"/>
      <c r="L1426" s="132"/>
    </row>
    <row r="1427" spans="1:12" x14ac:dyDescent="0.25">
      <c r="A1427" s="4">
        <v>1423</v>
      </c>
      <c r="B1427" s="82">
        <f>IF(C1427&lt;&gt;C1426,MAX(B$4:B1426)+1,B1426)</f>
        <v>1272</v>
      </c>
      <c r="C1427" s="16" t="s">
        <v>1455</v>
      </c>
      <c r="D1427" s="111">
        <v>1</v>
      </c>
      <c r="E1427" s="14"/>
      <c r="F1427" s="14"/>
      <c r="G1427" s="6" t="s">
        <v>26</v>
      </c>
      <c r="H1427" s="117">
        <v>33780</v>
      </c>
      <c r="I1427" s="7">
        <v>42390</v>
      </c>
      <c r="J1427" s="8">
        <f t="shared" si="22"/>
        <v>1.25</v>
      </c>
      <c r="K1427" s="132"/>
      <c r="L1427" s="132"/>
    </row>
    <row r="1428" spans="1:12" x14ac:dyDescent="0.25">
      <c r="A1428" s="4">
        <v>1424</v>
      </c>
      <c r="B1428" s="82">
        <f>IF(C1428&lt;&gt;C1427,MAX(B$4:B1427)+1,B1427)</f>
        <v>1273</v>
      </c>
      <c r="C1428" s="16" t="s">
        <v>1456</v>
      </c>
      <c r="D1428" s="111">
        <v>1</v>
      </c>
      <c r="E1428" s="14"/>
      <c r="F1428" s="14"/>
      <c r="G1428" s="6" t="s">
        <v>32</v>
      </c>
      <c r="H1428" s="117">
        <v>41820</v>
      </c>
      <c r="I1428" s="7">
        <v>45220</v>
      </c>
      <c r="J1428" s="8">
        <f t="shared" si="22"/>
        <v>1.08</v>
      </c>
      <c r="K1428" s="132"/>
      <c r="L1428" s="132"/>
    </row>
    <row r="1429" spans="1:12" x14ac:dyDescent="0.25">
      <c r="A1429" s="4">
        <v>1425</v>
      </c>
      <c r="B1429" s="82">
        <f>IF(C1429&lt;&gt;C1428,MAX(B$4:B1428)+1,B1428)</f>
        <v>1274</v>
      </c>
      <c r="C1429" s="16" t="s">
        <v>1457</v>
      </c>
      <c r="D1429" s="111">
        <v>1</v>
      </c>
      <c r="E1429" s="14"/>
      <c r="F1429" s="14"/>
      <c r="G1429" s="6" t="s">
        <v>93</v>
      </c>
      <c r="H1429" s="117">
        <v>20530</v>
      </c>
      <c r="I1429" s="7">
        <v>24250</v>
      </c>
      <c r="J1429" s="8">
        <f t="shared" si="22"/>
        <v>1.18</v>
      </c>
      <c r="K1429" s="132"/>
      <c r="L1429" s="132"/>
    </row>
    <row r="1430" spans="1:12" x14ac:dyDescent="0.25">
      <c r="A1430" s="4">
        <v>1426</v>
      </c>
      <c r="B1430" s="82">
        <f>IF(C1430&lt;&gt;C1429,MAX(B$4:B1429)+1,B1429)</f>
        <v>1275</v>
      </c>
      <c r="C1430" s="16" t="s">
        <v>1458</v>
      </c>
      <c r="D1430" s="111">
        <v>1</v>
      </c>
      <c r="E1430" s="14"/>
      <c r="F1430" s="14"/>
      <c r="G1430" s="6" t="s">
        <v>26</v>
      </c>
      <c r="H1430" s="117">
        <v>33600</v>
      </c>
      <c r="I1430" s="7">
        <v>42380</v>
      </c>
      <c r="J1430" s="8">
        <f t="shared" si="22"/>
        <v>1.26</v>
      </c>
      <c r="K1430" s="132"/>
      <c r="L1430" s="132"/>
    </row>
    <row r="1431" spans="1:12" x14ac:dyDescent="0.25">
      <c r="A1431" s="4">
        <v>1427</v>
      </c>
      <c r="B1431" s="82">
        <f>IF(C1431&lt;&gt;C1430,MAX(B$4:B1430)+1,B1430)</f>
        <v>1276</v>
      </c>
      <c r="C1431" s="16" t="s">
        <v>1304</v>
      </c>
      <c r="D1431" s="111">
        <v>1</v>
      </c>
      <c r="E1431" s="14"/>
      <c r="F1431" s="14"/>
      <c r="G1431" s="6" t="s">
        <v>93</v>
      </c>
      <c r="H1431" s="117">
        <v>25850</v>
      </c>
      <c r="I1431" s="7">
        <v>30710</v>
      </c>
      <c r="J1431" s="8">
        <f t="shared" si="22"/>
        <v>1.19</v>
      </c>
      <c r="K1431" s="132"/>
      <c r="L1431" s="132"/>
    </row>
    <row r="1432" spans="1:12" x14ac:dyDescent="0.25">
      <c r="A1432" s="4">
        <v>1428</v>
      </c>
      <c r="B1432" s="82">
        <f>IF(C1432&lt;&gt;C1431,MAX(B$4:B1431)+1,B1431)</f>
        <v>1277</v>
      </c>
      <c r="C1432" s="16" t="s">
        <v>1459</v>
      </c>
      <c r="D1432" s="111">
        <v>1</v>
      </c>
      <c r="E1432" s="14"/>
      <c r="F1432" s="14"/>
      <c r="G1432" s="6" t="s">
        <v>23</v>
      </c>
      <c r="H1432" s="117">
        <v>45230</v>
      </c>
      <c r="I1432" s="7">
        <v>47510</v>
      </c>
      <c r="J1432" s="8">
        <f t="shared" si="22"/>
        <v>1.05</v>
      </c>
      <c r="K1432" s="132"/>
      <c r="L1432" s="132"/>
    </row>
    <row r="1433" spans="1:12" x14ac:dyDescent="0.25">
      <c r="A1433" s="4">
        <v>1429</v>
      </c>
      <c r="B1433" s="82">
        <f>IF(C1433&lt;&gt;C1432,MAX(B$4:B1432)+1,B1432)</f>
        <v>1278</v>
      </c>
      <c r="C1433" s="16" t="s">
        <v>1460</v>
      </c>
      <c r="D1433" s="111">
        <v>1</v>
      </c>
      <c r="E1433" s="14"/>
      <c r="F1433" s="14"/>
      <c r="G1433" s="6" t="s">
        <v>14</v>
      </c>
      <c r="H1433" s="117">
        <v>50190</v>
      </c>
      <c r="I1433" s="7">
        <v>52140</v>
      </c>
      <c r="J1433" s="8">
        <f t="shared" si="22"/>
        <v>1.04</v>
      </c>
      <c r="K1433" s="132"/>
      <c r="L1433" s="132"/>
    </row>
    <row r="1434" spans="1:12" ht="33" x14ac:dyDescent="0.25">
      <c r="A1434" s="4">
        <v>1430</v>
      </c>
      <c r="B1434" s="82">
        <f>IF(C1434&lt;&gt;C1433,MAX(B$4:B1433)+1,B1433)</f>
        <v>1279</v>
      </c>
      <c r="C1434" s="48" t="s">
        <v>1461</v>
      </c>
      <c r="D1434" s="111">
        <v>2</v>
      </c>
      <c r="E1434" s="23" t="s">
        <v>239</v>
      </c>
      <c r="F1434" s="23" t="s">
        <v>240</v>
      </c>
      <c r="G1434" s="6" t="s">
        <v>23</v>
      </c>
      <c r="H1434" s="117">
        <v>63980</v>
      </c>
      <c r="I1434" s="7">
        <v>66480</v>
      </c>
      <c r="J1434" s="8">
        <f t="shared" si="22"/>
        <v>1.04</v>
      </c>
      <c r="K1434" s="132"/>
      <c r="L1434" s="132"/>
    </row>
    <row r="1435" spans="1:12" x14ac:dyDescent="0.25">
      <c r="A1435" s="4">
        <v>1431</v>
      </c>
      <c r="B1435" s="82">
        <f>IF(C1435&lt;&gt;C1434,MAX(B$4:B1434)+1,B1434)</f>
        <v>1279</v>
      </c>
      <c r="C1435" s="48" t="s">
        <v>1461</v>
      </c>
      <c r="D1435" s="111">
        <v>2</v>
      </c>
      <c r="E1435" s="14" t="s">
        <v>240</v>
      </c>
      <c r="F1435" s="14" t="s">
        <v>165</v>
      </c>
      <c r="G1435" s="6" t="s">
        <v>23</v>
      </c>
      <c r="H1435" s="117">
        <v>57250</v>
      </c>
      <c r="I1435" s="7">
        <v>59120</v>
      </c>
      <c r="J1435" s="8">
        <f t="shared" si="22"/>
        <v>1.03</v>
      </c>
      <c r="K1435" s="132"/>
      <c r="L1435" s="132"/>
    </row>
    <row r="1436" spans="1:12" x14ac:dyDescent="0.25">
      <c r="A1436" s="4">
        <v>1432</v>
      </c>
      <c r="B1436" s="82">
        <f>IF(C1436&lt;&gt;C1435,MAX(B$4:B1435)+1,B1435)</f>
        <v>1280</v>
      </c>
      <c r="C1436" s="16" t="s">
        <v>1462</v>
      </c>
      <c r="D1436" s="111">
        <v>1</v>
      </c>
      <c r="E1436" s="14"/>
      <c r="F1436" s="14"/>
      <c r="G1436" s="6" t="s">
        <v>32</v>
      </c>
      <c r="H1436" s="117">
        <v>39900</v>
      </c>
      <c r="I1436" s="7">
        <v>45350</v>
      </c>
      <c r="J1436" s="8">
        <f t="shared" si="22"/>
        <v>1.1399999999999999</v>
      </c>
      <c r="K1436" s="132"/>
      <c r="L1436" s="132"/>
    </row>
    <row r="1437" spans="1:12" x14ac:dyDescent="0.25">
      <c r="A1437" s="4">
        <v>1433</v>
      </c>
      <c r="B1437" s="82">
        <f>IF(C1437&lt;&gt;C1436,MAX(B$4:B1436)+1,B1436)</f>
        <v>1281</v>
      </c>
      <c r="C1437" s="16" t="s">
        <v>1463</v>
      </c>
      <c r="D1437" s="111">
        <v>1</v>
      </c>
      <c r="E1437" s="14"/>
      <c r="F1437" s="14"/>
      <c r="G1437" s="6" t="s">
        <v>26</v>
      </c>
      <c r="H1437" s="117">
        <v>92550</v>
      </c>
      <c r="I1437" s="7">
        <v>111020</v>
      </c>
      <c r="J1437" s="8">
        <f t="shared" si="22"/>
        <v>1.2</v>
      </c>
      <c r="K1437" s="132"/>
      <c r="L1437" s="132"/>
    </row>
    <row r="1438" spans="1:12" x14ac:dyDescent="0.25">
      <c r="A1438" s="4">
        <v>1434</v>
      </c>
      <c r="B1438" s="82">
        <f>IF(C1438&lt;&gt;C1437,MAX(B$4:B1437)+1,B1437)</f>
        <v>1282</v>
      </c>
      <c r="C1438" s="48" t="s">
        <v>239</v>
      </c>
      <c r="D1438" s="111">
        <v>2</v>
      </c>
      <c r="E1438" s="23" t="s">
        <v>258</v>
      </c>
      <c r="F1438" s="23" t="s">
        <v>1464</v>
      </c>
      <c r="G1438" s="6" t="s">
        <v>23</v>
      </c>
      <c r="H1438" s="117">
        <v>112320</v>
      </c>
      <c r="I1438" s="7">
        <v>115290</v>
      </c>
      <c r="J1438" s="8">
        <f t="shared" si="22"/>
        <v>1.03</v>
      </c>
      <c r="K1438" s="132"/>
      <c r="L1438" s="132"/>
    </row>
    <row r="1439" spans="1:12" x14ac:dyDescent="0.25">
      <c r="A1439" s="4">
        <v>1435</v>
      </c>
      <c r="B1439" s="82">
        <f>IF(C1439&lt;&gt;C1438,MAX(B$4:B1438)+1,B1438)</f>
        <v>1282</v>
      </c>
      <c r="C1439" s="48" t="s">
        <v>239</v>
      </c>
      <c r="D1439" s="111">
        <v>2</v>
      </c>
      <c r="E1439" s="23" t="s">
        <v>1464</v>
      </c>
      <c r="F1439" s="23" t="s">
        <v>1465</v>
      </c>
      <c r="G1439" s="6" t="s">
        <v>23</v>
      </c>
      <c r="H1439" s="117">
        <v>95710</v>
      </c>
      <c r="I1439" s="7">
        <v>100480</v>
      </c>
      <c r="J1439" s="8">
        <f t="shared" si="22"/>
        <v>1.05</v>
      </c>
      <c r="K1439" s="132"/>
      <c r="L1439" s="132"/>
    </row>
    <row r="1440" spans="1:12" s="21" customFormat="1" x14ac:dyDescent="0.25">
      <c r="A1440" s="20">
        <v>1436</v>
      </c>
      <c r="B1440" s="82">
        <f>IF(C1440&lt;&gt;C1439,MAX(B$4:B1439)+1,B1439)</f>
        <v>1283</v>
      </c>
      <c r="C1440" s="16" t="s">
        <v>1466</v>
      </c>
      <c r="D1440" s="111">
        <v>1</v>
      </c>
      <c r="E1440" s="14"/>
      <c r="F1440" s="14"/>
      <c r="G1440" s="6" t="s">
        <v>32</v>
      </c>
      <c r="H1440" s="117">
        <v>61780</v>
      </c>
      <c r="I1440" s="7">
        <v>74680</v>
      </c>
      <c r="J1440" s="8">
        <f t="shared" si="22"/>
        <v>1.21</v>
      </c>
      <c r="K1440" s="132"/>
      <c r="L1440" s="132"/>
    </row>
    <row r="1441" spans="1:12" x14ac:dyDescent="0.25">
      <c r="A1441" s="4">
        <v>1437</v>
      </c>
      <c r="B1441" s="82">
        <f>IF(C1441&lt;&gt;C1440,MAX(B$4:B1440)+1,B1440)</f>
        <v>1284</v>
      </c>
      <c r="C1441" s="16" t="s">
        <v>1467</v>
      </c>
      <c r="D1441" s="111">
        <v>1</v>
      </c>
      <c r="E1441" s="14"/>
      <c r="F1441" s="14"/>
      <c r="G1441" s="6" t="s">
        <v>19</v>
      </c>
      <c r="H1441" s="117">
        <v>25810</v>
      </c>
      <c r="I1441" s="7">
        <v>35100</v>
      </c>
      <c r="J1441" s="8">
        <f t="shared" si="22"/>
        <v>1.36</v>
      </c>
      <c r="K1441" s="132"/>
      <c r="L1441" s="132"/>
    </row>
    <row r="1442" spans="1:12" x14ac:dyDescent="0.25">
      <c r="A1442" s="4">
        <v>1438</v>
      </c>
      <c r="B1442" s="82">
        <f>IF(C1442&lt;&gt;C1441,MAX(B$4:B1441)+1,B1441)</f>
        <v>1285</v>
      </c>
      <c r="C1442" s="16" t="s">
        <v>1468</v>
      </c>
      <c r="D1442" s="111">
        <v>1</v>
      </c>
      <c r="E1442" s="14"/>
      <c r="F1442" s="14"/>
      <c r="G1442" s="6" t="s">
        <v>32</v>
      </c>
      <c r="H1442" s="117">
        <v>66820</v>
      </c>
      <c r="I1442" s="7">
        <v>76150</v>
      </c>
      <c r="J1442" s="8">
        <f t="shared" si="22"/>
        <v>1.1399999999999999</v>
      </c>
      <c r="K1442" s="132"/>
      <c r="L1442" s="132"/>
    </row>
    <row r="1443" spans="1:12" x14ac:dyDescent="0.25">
      <c r="A1443" s="4">
        <v>1439</v>
      </c>
      <c r="B1443" s="82">
        <f>IF(C1443&lt;&gt;C1442,MAX(B$4:B1442)+1,B1442)</f>
        <v>1286</v>
      </c>
      <c r="C1443" s="16" t="s">
        <v>1469</v>
      </c>
      <c r="D1443" s="111">
        <v>1</v>
      </c>
      <c r="E1443" s="14"/>
      <c r="F1443" s="14"/>
      <c r="G1443" s="6" t="s">
        <v>26</v>
      </c>
      <c r="H1443" s="117">
        <v>29720</v>
      </c>
      <c r="I1443" s="7">
        <v>37770</v>
      </c>
      <c r="J1443" s="8">
        <f t="shared" si="22"/>
        <v>1.27</v>
      </c>
      <c r="K1443" s="132"/>
      <c r="L1443" s="132"/>
    </row>
    <row r="1444" spans="1:12" x14ac:dyDescent="0.25">
      <c r="A1444" s="4">
        <v>1440</v>
      </c>
      <c r="B1444" s="82">
        <f>IF(C1444&lt;&gt;C1443,MAX(B$4:B1443)+1,B1443)</f>
        <v>1287</v>
      </c>
      <c r="C1444" s="16" t="s">
        <v>1470</v>
      </c>
      <c r="D1444" s="111">
        <v>1</v>
      </c>
      <c r="E1444" s="14"/>
      <c r="F1444" s="14"/>
      <c r="G1444" s="6" t="s">
        <v>14</v>
      </c>
      <c r="H1444" s="117">
        <v>53460</v>
      </c>
      <c r="I1444" s="7">
        <v>55690</v>
      </c>
      <c r="J1444" s="8">
        <f t="shared" si="22"/>
        <v>1.04</v>
      </c>
      <c r="K1444" s="132"/>
      <c r="L1444" s="132"/>
    </row>
    <row r="1445" spans="1:12" x14ac:dyDescent="0.25">
      <c r="A1445" s="4">
        <v>1441</v>
      </c>
      <c r="B1445" s="82">
        <f>IF(C1445&lt;&gt;C1444,MAX(B$4:B1444)+1,B1444)</f>
        <v>1288</v>
      </c>
      <c r="C1445" s="16" t="s">
        <v>1471</v>
      </c>
      <c r="D1445" s="111">
        <v>1</v>
      </c>
      <c r="E1445" s="14"/>
      <c r="F1445" s="14"/>
      <c r="G1445" s="6" t="s">
        <v>93</v>
      </c>
      <c r="H1445" s="117">
        <v>26730</v>
      </c>
      <c r="I1445" s="7">
        <v>31270</v>
      </c>
      <c r="J1445" s="8">
        <f t="shared" si="22"/>
        <v>1.17</v>
      </c>
      <c r="K1445" s="132"/>
      <c r="L1445" s="132"/>
    </row>
    <row r="1446" spans="1:12" x14ac:dyDescent="0.25">
      <c r="A1446" s="4">
        <v>1442</v>
      </c>
      <c r="B1446" s="82">
        <f>IF(C1446&lt;&gt;C1445,MAX(B$4:B1445)+1,B1445)</f>
        <v>1289</v>
      </c>
      <c r="C1446" s="16" t="s">
        <v>1472</v>
      </c>
      <c r="D1446" s="111">
        <v>1</v>
      </c>
      <c r="E1446" s="14"/>
      <c r="F1446" s="14"/>
      <c r="G1446" s="6" t="s">
        <v>301</v>
      </c>
      <c r="H1446" s="117">
        <v>54100</v>
      </c>
      <c r="I1446" s="7">
        <v>56630</v>
      </c>
      <c r="J1446" s="8">
        <f t="shared" si="22"/>
        <v>1.05</v>
      </c>
      <c r="K1446" s="132"/>
      <c r="L1446" s="132"/>
    </row>
    <row r="1447" spans="1:12" x14ac:dyDescent="0.25">
      <c r="A1447" s="4">
        <v>1443</v>
      </c>
      <c r="B1447" s="82">
        <f>IF(C1447&lt;&gt;C1446,MAX(B$4:B1446)+1,B1446)</f>
        <v>1290</v>
      </c>
      <c r="C1447" s="16" t="s">
        <v>1473</v>
      </c>
      <c r="D1447" s="111">
        <v>1</v>
      </c>
      <c r="E1447" s="14"/>
      <c r="F1447" s="14"/>
      <c r="G1447" s="6" t="s">
        <v>36</v>
      </c>
      <c r="H1447" s="117">
        <v>29050</v>
      </c>
      <c r="I1447" s="7">
        <v>30670</v>
      </c>
      <c r="J1447" s="8">
        <f t="shared" si="22"/>
        <v>1.06</v>
      </c>
      <c r="K1447" s="132"/>
      <c r="L1447" s="132"/>
    </row>
    <row r="1448" spans="1:12" x14ac:dyDescent="0.25">
      <c r="A1448" s="4">
        <v>1444</v>
      </c>
      <c r="B1448" s="82">
        <f>IF(C1448&lt;&gt;C1447,MAX(B$4:B1447)+1,B1447)</f>
        <v>1291</v>
      </c>
      <c r="C1448" s="16" t="s">
        <v>1474</v>
      </c>
      <c r="D1448" s="111">
        <v>1</v>
      </c>
      <c r="E1448" s="14"/>
      <c r="F1448" s="14"/>
      <c r="G1448" s="6" t="s">
        <v>32</v>
      </c>
      <c r="H1448" s="117">
        <v>39800</v>
      </c>
      <c r="I1448" s="7">
        <v>41680</v>
      </c>
      <c r="J1448" s="8">
        <f t="shared" si="22"/>
        <v>1.05</v>
      </c>
      <c r="K1448" s="132"/>
      <c r="L1448" s="132"/>
    </row>
    <row r="1449" spans="1:12" x14ac:dyDescent="0.25">
      <c r="A1449" s="4">
        <v>1445</v>
      </c>
      <c r="B1449" s="82">
        <f>IF(C1449&lt;&gt;C1448,MAX(B$4:B1448)+1,B1448)</f>
        <v>1292</v>
      </c>
      <c r="C1449" s="48" t="s">
        <v>1475</v>
      </c>
      <c r="D1449" s="111">
        <v>2</v>
      </c>
      <c r="E1449" s="18" t="s">
        <v>215</v>
      </c>
      <c r="F1449" s="18"/>
      <c r="G1449" s="6" t="s">
        <v>19</v>
      </c>
      <c r="H1449" s="117">
        <v>27530</v>
      </c>
      <c r="I1449" s="7">
        <v>39440</v>
      </c>
      <c r="J1449" s="8">
        <f t="shared" si="22"/>
        <v>1.43</v>
      </c>
      <c r="K1449" s="132"/>
      <c r="L1449" s="132"/>
    </row>
    <row r="1450" spans="1:12" x14ac:dyDescent="0.25">
      <c r="A1450" s="4">
        <v>1446</v>
      </c>
      <c r="B1450" s="82">
        <f>IF(C1450&lt;&gt;C1449,MAX(B$4:B1449)+1,B1449)</f>
        <v>1292</v>
      </c>
      <c r="C1450" s="48" t="s">
        <v>1475</v>
      </c>
      <c r="D1450" s="111">
        <v>2</v>
      </c>
      <c r="E1450" s="18" t="s">
        <v>63</v>
      </c>
      <c r="F1450" s="18"/>
      <c r="G1450" s="6" t="s">
        <v>19</v>
      </c>
      <c r="H1450" s="117">
        <v>15090</v>
      </c>
      <c r="I1450" s="7">
        <v>21530</v>
      </c>
      <c r="J1450" s="8">
        <f t="shared" si="22"/>
        <v>1.43</v>
      </c>
      <c r="K1450" s="132"/>
      <c r="L1450" s="132"/>
    </row>
    <row r="1451" spans="1:12" x14ac:dyDescent="0.25">
      <c r="A1451" s="4">
        <v>1447</v>
      </c>
      <c r="B1451" s="82">
        <f>IF(C1451&lt;&gt;C1450,MAX(B$4:B1450)+1,B1450)</f>
        <v>1293</v>
      </c>
      <c r="C1451" s="48" t="s">
        <v>1476</v>
      </c>
      <c r="D1451" s="111">
        <v>2</v>
      </c>
      <c r="E1451" s="18" t="s">
        <v>172</v>
      </c>
      <c r="F1451" s="18"/>
      <c r="G1451" s="6" t="s">
        <v>19</v>
      </c>
      <c r="H1451" s="117">
        <v>33590</v>
      </c>
      <c r="I1451" s="7">
        <v>49030</v>
      </c>
      <c r="J1451" s="8">
        <f t="shared" si="22"/>
        <v>1.46</v>
      </c>
      <c r="K1451" s="132"/>
      <c r="L1451" s="132"/>
    </row>
    <row r="1452" spans="1:12" x14ac:dyDescent="0.25">
      <c r="A1452" s="4">
        <v>1448</v>
      </c>
      <c r="B1452" s="82">
        <f>IF(C1452&lt;&gt;C1451,MAX(B$4:B1451)+1,B1451)</f>
        <v>1293</v>
      </c>
      <c r="C1452" s="48" t="s">
        <v>1476</v>
      </c>
      <c r="D1452" s="111">
        <v>2</v>
      </c>
      <c r="E1452" s="18" t="s">
        <v>215</v>
      </c>
      <c r="F1452" s="18"/>
      <c r="G1452" s="6" t="s">
        <v>19</v>
      </c>
      <c r="H1452" s="117">
        <v>38360</v>
      </c>
      <c r="I1452" s="7">
        <v>55970</v>
      </c>
      <c r="J1452" s="8">
        <f t="shared" si="22"/>
        <v>1.46</v>
      </c>
      <c r="K1452" s="132"/>
      <c r="L1452" s="132"/>
    </row>
    <row r="1453" spans="1:12" x14ac:dyDescent="0.25">
      <c r="A1453" s="4">
        <v>1449</v>
      </c>
      <c r="B1453" s="82">
        <f>IF(C1453&lt;&gt;C1452,MAX(B$4:B1452)+1,B1452)</f>
        <v>1294</v>
      </c>
      <c r="C1453" s="16" t="s">
        <v>164</v>
      </c>
      <c r="D1453" s="111">
        <v>1</v>
      </c>
      <c r="E1453" s="14"/>
      <c r="F1453" s="14"/>
      <c r="G1453" s="6" t="s">
        <v>26</v>
      </c>
      <c r="H1453" s="117">
        <v>135150</v>
      </c>
      <c r="I1453" s="7">
        <v>162130</v>
      </c>
      <c r="J1453" s="8">
        <f t="shared" si="22"/>
        <v>1.2</v>
      </c>
      <c r="K1453" s="132"/>
      <c r="L1453" s="132"/>
    </row>
    <row r="1454" spans="1:12" x14ac:dyDescent="0.25">
      <c r="A1454" s="4">
        <v>1450</v>
      </c>
      <c r="B1454" s="82">
        <f>IF(C1454&lt;&gt;C1453,MAX(B$4:B1453)+1,B1453)</f>
        <v>1295</v>
      </c>
      <c r="C1454" s="16" t="s">
        <v>1477</v>
      </c>
      <c r="D1454" s="111">
        <v>1</v>
      </c>
      <c r="E1454" s="14"/>
      <c r="F1454" s="14"/>
      <c r="G1454" s="6" t="s">
        <v>19</v>
      </c>
      <c r="H1454" s="117">
        <v>14610</v>
      </c>
      <c r="I1454" s="7">
        <v>20850</v>
      </c>
      <c r="J1454" s="8">
        <f t="shared" si="22"/>
        <v>1.43</v>
      </c>
      <c r="K1454" s="132"/>
      <c r="L1454" s="132"/>
    </row>
    <row r="1455" spans="1:12" x14ac:dyDescent="0.25">
      <c r="A1455" s="4">
        <v>1451</v>
      </c>
      <c r="B1455" s="82">
        <f>IF(C1455&lt;&gt;C1454,MAX(B$4:B1454)+1,B1454)</f>
        <v>1296</v>
      </c>
      <c r="C1455" s="16" t="s">
        <v>1478</v>
      </c>
      <c r="D1455" s="111">
        <v>1</v>
      </c>
      <c r="E1455" s="14"/>
      <c r="F1455" s="14"/>
      <c r="G1455" s="6" t="s">
        <v>19</v>
      </c>
      <c r="H1455" s="117">
        <v>32280</v>
      </c>
      <c r="I1455" s="7">
        <v>47150</v>
      </c>
      <c r="J1455" s="8">
        <f t="shared" si="22"/>
        <v>1.46</v>
      </c>
      <c r="K1455" s="132"/>
      <c r="L1455" s="132"/>
    </row>
    <row r="1456" spans="1:12" x14ac:dyDescent="0.25">
      <c r="A1456" s="4">
        <v>1452</v>
      </c>
      <c r="B1456" s="82">
        <f>IF(C1456&lt;&gt;C1455,MAX(B$4:B1455)+1,B1455)</f>
        <v>1297</v>
      </c>
      <c r="C1456" s="16" t="s">
        <v>1479</v>
      </c>
      <c r="D1456" s="111">
        <v>1</v>
      </c>
      <c r="E1456" s="14"/>
      <c r="F1456" s="14"/>
      <c r="G1456" s="6" t="s">
        <v>301</v>
      </c>
      <c r="H1456" s="117">
        <v>44030</v>
      </c>
      <c r="I1456" s="7">
        <v>47680</v>
      </c>
      <c r="J1456" s="8">
        <f t="shared" si="22"/>
        <v>1.08</v>
      </c>
      <c r="K1456" s="132"/>
      <c r="L1456" s="132"/>
    </row>
    <row r="1457" spans="1:12" x14ac:dyDescent="0.25">
      <c r="A1457" s="4">
        <v>1453</v>
      </c>
      <c r="B1457" s="82">
        <f>IF(C1457&lt;&gt;C1456,MAX(B$4:B1456)+1,B1456)</f>
        <v>1298</v>
      </c>
      <c r="C1457" s="16" t="s">
        <v>1480</v>
      </c>
      <c r="D1457" s="111">
        <v>1</v>
      </c>
      <c r="E1457" s="14"/>
      <c r="F1457" s="14"/>
      <c r="G1457" s="6" t="s">
        <v>26</v>
      </c>
      <c r="H1457" s="117">
        <v>17260</v>
      </c>
      <c r="I1457" s="7">
        <v>23810</v>
      </c>
      <c r="J1457" s="8">
        <f t="shared" si="22"/>
        <v>1.38</v>
      </c>
      <c r="K1457" s="132"/>
      <c r="L1457" s="132"/>
    </row>
    <row r="1458" spans="1:12" x14ac:dyDescent="0.25">
      <c r="A1458" s="4">
        <v>1454</v>
      </c>
      <c r="B1458" s="82">
        <f>IF(C1458&lt;&gt;C1457,MAX(B$4:B1457)+1,B1457)</f>
        <v>1299</v>
      </c>
      <c r="C1458" s="16" t="s">
        <v>1481</v>
      </c>
      <c r="D1458" s="111">
        <v>1</v>
      </c>
      <c r="E1458" s="14"/>
      <c r="F1458" s="14"/>
      <c r="G1458" s="6" t="s">
        <v>14</v>
      </c>
      <c r="H1458" s="117">
        <v>93600</v>
      </c>
      <c r="I1458" s="7">
        <v>97900</v>
      </c>
      <c r="J1458" s="8">
        <f t="shared" si="22"/>
        <v>1.05</v>
      </c>
      <c r="K1458" s="132"/>
      <c r="L1458" s="132"/>
    </row>
    <row r="1459" spans="1:12" x14ac:dyDescent="0.25">
      <c r="A1459" s="4">
        <v>1455</v>
      </c>
      <c r="B1459" s="82">
        <f>IF(C1459&lt;&gt;C1458,MAX(B$4:B1458)+1,B1458)</f>
        <v>1300</v>
      </c>
      <c r="C1459" s="16" t="s">
        <v>1482</v>
      </c>
      <c r="D1459" s="111">
        <v>1</v>
      </c>
      <c r="E1459" s="14"/>
      <c r="F1459" s="14"/>
      <c r="G1459" s="6" t="s">
        <v>49</v>
      </c>
      <c r="H1459" s="117">
        <v>15690</v>
      </c>
      <c r="I1459" s="7">
        <v>20990</v>
      </c>
      <c r="J1459" s="8">
        <f t="shared" si="22"/>
        <v>1.34</v>
      </c>
      <c r="K1459" s="132"/>
      <c r="L1459" s="132"/>
    </row>
    <row r="1460" spans="1:12" x14ac:dyDescent="0.25">
      <c r="A1460" s="4">
        <v>1456</v>
      </c>
      <c r="B1460" s="82">
        <f>IF(C1460&lt;&gt;C1459,MAX(B$4:B1459)+1,B1459)</f>
        <v>1301</v>
      </c>
      <c r="C1460" s="16" t="s">
        <v>1483</v>
      </c>
      <c r="D1460" s="111">
        <v>1</v>
      </c>
      <c r="E1460" s="14"/>
      <c r="F1460" s="14"/>
      <c r="G1460" s="6" t="s">
        <v>14</v>
      </c>
      <c r="H1460" s="117">
        <v>53460</v>
      </c>
      <c r="I1460" s="7">
        <v>54930</v>
      </c>
      <c r="J1460" s="8">
        <f t="shared" si="22"/>
        <v>1.03</v>
      </c>
      <c r="K1460" s="132"/>
      <c r="L1460" s="132"/>
    </row>
    <row r="1461" spans="1:12" x14ac:dyDescent="0.25">
      <c r="A1461" s="4">
        <v>1457</v>
      </c>
      <c r="B1461" s="82">
        <f>IF(C1461&lt;&gt;C1460,MAX(B$4:B1460)+1,B1460)</f>
        <v>1302</v>
      </c>
      <c r="C1461" s="16" t="s">
        <v>1484</v>
      </c>
      <c r="D1461" s="111">
        <v>1</v>
      </c>
      <c r="E1461" s="14"/>
      <c r="F1461" s="14"/>
      <c r="G1461" s="6" t="s">
        <v>19</v>
      </c>
      <c r="H1461" s="117">
        <v>37560</v>
      </c>
      <c r="I1461" s="7">
        <v>51290</v>
      </c>
      <c r="J1461" s="8">
        <f t="shared" si="22"/>
        <v>1.37</v>
      </c>
      <c r="K1461" s="132"/>
      <c r="L1461" s="132"/>
    </row>
    <row r="1462" spans="1:12" x14ac:dyDescent="0.25">
      <c r="A1462" s="4">
        <v>1458</v>
      </c>
      <c r="B1462" s="82">
        <f>IF(C1462&lt;&gt;C1461,MAX(B$4:B1461)+1,B1461)</f>
        <v>1303</v>
      </c>
      <c r="C1462" s="16" t="s">
        <v>1485</v>
      </c>
      <c r="D1462" s="111">
        <v>1</v>
      </c>
      <c r="E1462" s="14"/>
      <c r="F1462" s="14"/>
      <c r="G1462" s="6" t="s">
        <v>32</v>
      </c>
      <c r="H1462" s="117">
        <v>62350</v>
      </c>
      <c r="I1462" s="7">
        <v>68400</v>
      </c>
      <c r="J1462" s="8">
        <f t="shared" si="22"/>
        <v>1.1000000000000001</v>
      </c>
      <c r="K1462" s="132"/>
      <c r="L1462" s="132"/>
    </row>
    <row r="1463" spans="1:12" x14ac:dyDescent="0.25">
      <c r="A1463" s="4">
        <v>1459</v>
      </c>
      <c r="B1463" s="82">
        <f>IF(C1463&lt;&gt;C1462,MAX(B$4:B1462)+1,B1462)</f>
        <v>1304</v>
      </c>
      <c r="C1463" s="16" t="s">
        <v>1486</v>
      </c>
      <c r="D1463" s="111">
        <v>1</v>
      </c>
      <c r="E1463" s="14"/>
      <c r="F1463" s="14"/>
      <c r="G1463" s="6" t="s">
        <v>36</v>
      </c>
      <c r="H1463" s="117">
        <v>56450</v>
      </c>
      <c r="I1463" s="7">
        <v>58100</v>
      </c>
      <c r="J1463" s="8">
        <f t="shared" si="22"/>
        <v>1.03</v>
      </c>
      <c r="K1463" s="132"/>
      <c r="L1463" s="132"/>
    </row>
    <row r="1464" spans="1:12" x14ac:dyDescent="0.25">
      <c r="A1464" s="4">
        <v>1460</v>
      </c>
      <c r="B1464" s="82">
        <f>IF(C1464&lt;&gt;C1463,MAX(B$4:B1463)+1,B1463)</f>
        <v>1305</v>
      </c>
      <c r="C1464" s="16" t="s">
        <v>1487</v>
      </c>
      <c r="D1464" s="111">
        <v>1</v>
      </c>
      <c r="E1464" s="14"/>
      <c r="F1464" s="14"/>
      <c r="G1464" s="6" t="s">
        <v>358</v>
      </c>
      <c r="H1464" s="117">
        <v>12360</v>
      </c>
      <c r="I1464" s="7">
        <v>15830</v>
      </c>
      <c r="J1464" s="8">
        <f t="shared" si="22"/>
        <v>1.28</v>
      </c>
      <c r="K1464" s="132"/>
      <c r="L1464" s="132"/>
    </row>
    <row r="1465" spans="1:12" x14ac:dyDescent="0.25">
      <c r="A1465" s="4">
        <v>1461</v>
      </c>
      <c r="B1465" s="82">
        <f>IF(C1465&lt;&gt;C1464,MAX(B$4:B1464)+1,B1464)</f>
        <v>1306</v>
      </c>
      <c r="C1465" s="48" t="s">
        <v>1488</v>
      </c>
      <c r="D1465" s="111">
        <v>2</v>
      </c>
      <c r="E1465" s="18" t="s">
        <v>215</v>
      </c>
      <c r="F1465" s="18"/>
      <c r="G1465" s="6" t="s">
        <v>202</v>
      </c>
      <c r="H1465" s="117">
        <v>33610</v>
      </c>
      <c r="I1465" s="7">
        <v>40490</v>
      </c>
      <c r="J1465" s="8">
        <f t="shared" si="22"/>
        <v>1.2</v>
      </c>
      <c r="K1465" s="132"/>
      <c r="L1465" s="132"/>
    </row>
    <row r="1466" spans="1:12" x14ac:dyDescent="0.25">
      <c r="A1466" s="4">
        <v>1462</v>
      </c>
      <c r="B1466" s="82">
        <f>IF(C1466&lt;&gt;C1465,MAX(B$4:B1465)+1,B1465)</f>
        <v>1306</v>
      </c>
      <c r="C1466" s="48" t="s">
        <v>1488</v>
      </c>
      <c r="D1466" s="111">
        <v>2</v>
      </c>
      <c r="E1466" s="18" t="s">
        <v>172</v>
      </c>
      <c r="F1466" s="18"/>
      <c r="G1466" s="6" t="s">
        <v>202</v>
      </c>
      <c r="H1466" s="117">
        <v>21580</v>
      </c>
      <c r="I1466" s="7">
        <v>26820</v>
      </c>
      <c r="J1466" s="8">
        <f t="shared" si="22"/>
        <v>1.24</v>
      </c>
      <c r="K1466" s="132"/>
      <c r="L1466" s="132"/>
    </row>
    <row r="1467" spans="1:12" x14ac:dyDescent="0.25">
      <c r="A1467" s="4">
        <v>1463</v>
      </c>
      <c r="B1467" s="82">
        <f>IF(C1467&lt;&gt;C1466,MAX(B$4:B1466)+1,B1466)</f>
        <v>1307</v>
      </c>
      <c r="C1467" s="48" t="s">
        <v>1298</v>
      </c>
      <c r="D1467" s="111">
        <v>2</v>
      </c>
      <c r="E1467" s="23" t="s">
        <v>12</v>
      </c>
      <c r="F1467" s="23" t="s">
        <v>13</v>
      </c>
      <c r="G1467" s="6" t="s">
        <v>14</v>
      </c>
      <c r="H1467" s="117">
        <v>97420</v>
      </c>
      <c r="I1467" s="7">
        <v>104050</v>
      </c>
      <c r="J1467" s="8">
        <f t="shared" si="22"/>
        <v>1.07</v>
      </c>
      <c r="K1467" s="132"/>
      <c r="L1467" s="132"/>
    </row>
    <row r="1468" spans="1:12" x14ac:dyDescent="0.25">
      <c r="A1468" s="4">
        <v>1464</v>
      </c>
      <c r="B1468" s="82">
        <f>IF(C1468&lt;&gt;C1467,MAX(B$4:B1467)+1,B1467)</f>
        <v>1307</v>
      </c>
      <c r="C1468" s="48" t="s">
        <v>1298</v>
      </c>
      <c r="D1468" s="111">
        <v>2</v>
      </c>
      <c r="E1468" s="23" t="s">
        <v>13</v>
      </c>
      <c r="F1468" s="23" t="s">
        <v>1489</v>
      </c>
      <c r="G1468" s="6" t="s">
        <v>14</v>
      </c>
      <c r="H1468" s="117">
        <v>88720</v>
      </c>
      <c r="I1468" s="7">
        <v>95490</v>
      </c>
      <c r="J1468" s="8">
        <f t="shared" si="22"/>
        <v>1.08</v>
      </c>
      <c r="K1468" s="132"/>
      <c r="L1468" s="132"/>
    </row>
    <row r="1469" spans="1:12" x14ac:dyDescent="0.25">
      <c r="A1469" s="4">
        <v>1465</v>
      </c>
      <c r="B1469" s="82">
        <f>IF(C1469&lt;&gt;C1468,MAX(B$4:B1468)+1,B1468)</f>
        <v>1308</v>
      </c>
      <c r="C1469" s="16" t="s">
        <v>1490</v>
      </c>
      <c r="D1469" s="111">
        <v>1</v>
      </c>
      <c r="E1469" s="14"/>
      <c r="F1469" s="14"/>
      <c r="G1469" s="6" t="s">
        <v>26</v>
      </c>
      <c r="H1469" s="117">
        <v>11460</v>
      </c>
      <c r="I1469" s="7">
        <v>15050</v>
      </c>
      <c r="J1469" s="8">
        <f t="shared" si="22"/>
        <v>1.31</v>
      </c>
      <c r="K1469" s="132"/>
      <c r="L1469" s="132"/>
    </row>
    <row r="1470" spans="1:12" x14ac:dyDescent="0.25">
      <c r="A1470" s="4">
        <v>1466</v>
      </c>
      <c r="B1470" s="82">
        <f>IF(C1470&lt;&gt;C1469,MAX(B$4:B1469)+1,B1469)</f>
        <v>1309</v>
      </c>
      <c r="C1470" s="16" t="s">
        <v>1491</v>
      </c>
      <c r="D1470" s="111">
        <v>1</v>
      </c>
      <c r="E1470" s="14"/>
      <c r="F1470" s="14"/>
      <c r="G1470" s="6" t="s">
        <v>23</v>
      </c>
      <c r="H1470" s="117">
        <v>88030</v>
      </c>
      <c r="I1470" s="7">
        <v>92400</v>
      </c>
      <c r="J1470" s="8">
        <f t="shared" si="22"/>
        <v>1.05</v>
      </c>
      <c r="K1470" s="132"/>
      <c r="L1470" s="132"/>
    </row>
    <row r="1471" spans="1:12" x14ac:dyDescent="0.25">
      <c r="A1471" s="4">
        <v>1467</v>
      </c>
      <c r="B1471" s="82">
        <f>IF(C1471&lt;&gt;C1470,MAX(B$4:B1470)+1,B1470)</f>
        <v>1310</v>
      </c>
      <c r="C1471" s="16" t="s">
        <v>1492</v>
      </c>
      <c r="D1471" s="111">
        <v>1</v>
      </c>
      <c r="E1471" s="14"/>
      <c r="F1471" s="14"/>
      <c r="G1471" s="6" t="s">
        <v>19</v>
      </c>
      <c r="H1471" s="117">
        <v>15970</v>
      </c>
      <c r="I1471" s="7">
        <v>22690</v>
      </c>
      <c r="J1471" s="8">
        <f t="shared" si="22"/>
        <v>1.42</v>
      </c>
      <c r="K1471" s="132"/>
      <c r="L1471" s="132"/>
    </row>
    <row r="1472" spans="1:12" x14ac:dyDescent="0.25">
      <c r="A1472" s="4">
        <v>1468</v>
      </c>
      <c r="B1472" s="82">
        <f>IF(C1472&lt;&gt;C1471,MAX(B$4:B1471)+1,B1471)</f>
        <v>1311</v>
      </c>
      <c r="C1472" s="16" t="s">
        <v>998</v>
      </c>
      <c r="D1472" s="111">
        <v>1</v>
      </c>
      <c r="E1472" s="14"/>
      <c r="F1472" s="14"/>
      <c r="G1472" s="6" t="s">
        <v>14</v>
      </c>
      <c r="H1472" s="117">
        <v>42400</v>
      </c>
      <c r="I1472" s="7">
        <v>46790</v>
      </c>
      <c r="J1472" s="8">
        <f t="shared" si="22"/>
        <v>1.1000000000000001</v>
      </c>
      <c r="K1472" s="132"/>
      <c r="L1472" s="132"/>
    </row>
    <row r="1473" spans="1:12" x14ac:dyDescent="0.25">
      <c r="A1473" s="4">
        <v>1469</v>
      </c>
      <c r="B1473" s="82">
        <f>IF(C1473&lt;&gt;C1472,MAX(B$4:B1472)+1,B1472)</f>
        <v>1312</v>
      </c>
      <c r="C1473" s="16" t="s">
        <v>1493</v>
      </c>
      <c r="D1473" s="111">
        <v>1</v>
      </c>
      <c r="E1473" s="14"/>
      <c r="F1473" s="14"/>
      <c r="G1473" s="6" t="s">
        <v>26</v>
      </c>
      <c r="H1473" s="117">
        <v>13550</v>
      </c>
      <c r="I1473" s="7">
        <v>18670</v>
      </c>
      <c r="J1473" s="8">
        <f t="shared" si="22"/>
        <v>1.38</v>
      </c>
      <c r="K1473" s="132"/>
      <c r="L1473" s="132"/>
    </row>
    <row r="1474" spans="1:12" x14ac:dyDescent="0.25">
      <c r="A1474" s="4">
        <v>1470</v>
      </c>
      <c r="B1474" s="82">
        <f>IF(C1474&lt;&gt;C1473,MAX(B$4:B1473)+1,B1473)</f>
        <v>1313</v>
      </c>
      <c r="C1474" s="16" t="s">
        <v>1494</v>
      </c>
      <c r="D1474" s="111">
        <v>1</v>
      </c>
      <c r="E1474" s="14"/>
      <c r="F1474" s="14"/>
      <c r="G1474" s="6" t="s">
        <v>26</v>
      </c>
      <c r="H1474" s="117">
        <v>23900</v>
      </c>
      <c r="I1474" s="7">
        <v>30380</v>
      </c>
      <c r="J1474" s="8">
        <f t="shared" si="22"/>
        <v>1.27</v>
      </c>
      <c r="K1474" s="132"/>
      <c r="L1474" s="132"/>
    </row>
    <row r="1475" spans="1:12" x14ac:dyDescent="0.25">
      <c r="A1475" s="4">
        <v>1471</v>
      </c>
      <c r="B1475" s="82">
        <f>IF(C1475&lt;&gt;C1474,MAX(B$4:B1474)+1,B1474)</f>
        <v>1314</v>
      </c>
      <c r="C1475" s="16" t="s">
        <v>1495</v>
      </c>
      <c r="D1475" s="111">
        <v>1</v>
      </c>
      <c r="E1475" s="14"/>
      <c r="F1475" s="14"/>
      <c r="G1475" s="6" t="s">
        <v>202</v>
      </c>
      <c r="H1475" s="117">
        <v>30510</v>
      </c>
      <c r="I1475" s="7">
        <v>31070</v>
      </c>
      <c r="J1475" s="8">
        <f t="shared" si="22"/>
        <v>1.02</v>
      </c>
      <c r="K1475" s="132"/>
      <c r="L1475" s="132"/>
    </row>
    <row r="1476" spans="1:12" x14ac:dyDescent="0.25">
      <c r="A1476" s="4">
        <v>1472</v>
      </c>
      <c r="B1476" s="82">
        <f>IF(C1476&lt;&gt;C1475,MAX(B$4:B1475)+1,B1475)</f>
        <v>1315</v>
      </c>
      <c r="C1476" s="16" t="s">
        <v>1496</v>
      </c>
      <c r="D1476" s="111">
        <v>1</v>
      </c>
      <c r="E1476" s="14"/>
      <c r="F1476" s="14"/>
      <c r="G1476" s="6" t="s">
        <v>301</v>
      </c>
      <c r="H1476" s="117">
        <v>38700</v>
      </c>
      <c r="I1476" s="7">
        <v>42890</v>
      </c>
      <c r="J1476" s="8">
        <f t="shared" si="22"/>
        <v>1.1100000000000001</v>
      </c>
      <c r="K1476" s="132"/>
      <c r="L1476" s="132"/>
    </row>
    <row r="1477" spans="1:12" x14ac:dyDescent="0.25">
      <c r="A1477" s="4">
        <v>1473</v>
      </c>
      <c r="B1477" s="82">
        <f>IF(C1477&lt;&gt;C1476,MAX(B$4:B1476)+1,B1476)</f>
        <v>1316</v>
      </c>
      <c r="C1477" s="16" t="s">
        <v>1497</v>
      </c>
      <c r="D1477" s="111">
        <v>1</v>
      </c>
      <c r="E1477" s="14"/>
      <c r="F1477" s="14"/>
      <c r="G1477" s="6" t="s">
        <v>26</v>
      </c>
      <c r="H1477" s="117">
        <v>13730</v>
      </c>
      <c r="I1477" s="7">
        <v>19250</v>
      </c>
      <c r="J1477" s="8">
        <f t="shared" si="22"/>
        <v>1.4</v>
      </c>
      <c r="K1477" s="132"/>
      <c r="L1477" s="132"/>
    </row>
    <row r="1478" spans="1:12" x14ac:dyDescent="0.25">
      <c r="A1478" s="4">
        <v>1474</v>
      </c>
      <c r="B1478" s="82">
        <f>IF(C1478&lt;&gt;C1477,MAX(B$4:B1477)+1,B1477)</f>
        <v>1317</v>
      </c>
      <c r="C1478" s="16" t="s">
        <v>1498</v>
      </c>
      <c r="D1478" s="111">
        <v>1</v>
      </c>
      <c r="E1478" s="14"/>
      <c r="F1478" s="14"/>
      <c r="G1478" s="6" t="s">
        <v>49</v>
      </c>
      <c r="H1478" s="117">
        <v>20770</v>
      </c>
      <c r="I1478" s="7">
        <v>25430</v>
      </c>
      <c r="J1478" s="8">
        <f t="shared" ref="J1478:J1541" si="23">ROUND(I1478/H1478,2)</f>
        <v>1.22</v>
      </c>
      <c r="K1478" s="132"/>
      <c r="L1478" s="132"/>
    </row>
    <row r="1479" spans="1:12" x14ac:dyDescent="0.25">
      <c r="A1479" s="4">
        <v>1475</v>
      </c>
      <c r="B1479" s="82">
        <f>IF(C1479&lt;&gt;C1478,MAX(B$4:B1478)+1,B1478)</f>
        <v>1318</v>
      </c>
      <c r="C1479" s="16" t="s">
        <v>1499</v>
      </c>
      <c r="D1479" s="111">
        <v>1</v>
      </c>
      <c r="E1479" s="14"/>
      <c r="F1479" s="14"/>
      <c r="G1479" s="6" t="s">
        <v>19</v>
      </c>
      <c r="H1479" s="117">
        <v>19860</v>
      </c>
      <c r="I1479" s="7">
        <v>28340</v>
      </c>
      <c r="J1479" s="8">
        <f t="shared" si="23"/>
        <v>1.43</v>
      </c>
      <c r="K1479" s="132"/>
      <c r="L1479" s="132"/>
    </row>
    <row r="1480" spans="1:12" x14ac:dyDescent="0.25">
      <c r="A1480" s="4">
        <v>1476</v>
      </c>
      <c r="B1480" s="82">
        <f>IF(C1480&lt;&gt;C1479,MAX(B$4:B1479)+1,B1479)</f>
        <v>1319</v>
      </c>
      <c r="C1480" s="16" t="s">
        <v>1500</v>
      </c>
      <c r="D1480" s="111">
        <v>1</v>
      </c>
      <c r="E1480" s="14"/>
      <c r="F1480" s="14"/>
      <c r="G1480" s="6" t="s">
        <v>32</v>
      </c>
      <c r="H1480" s="117">
        <v>55970</v>
      </c>
      <c r="I1480" s="7">
        <v>64040</v>
      </c>
      <c r="J1480" s="8">
        <f t="shared" si="23"/>
        <v>1.1399999999999999</v>
      </c>
      <c r="K1480" s="132"/>
      <c r="L1480" s="132"/>
    </row>
    <row r="1481" spans="1:12" x14ac:dyDescent="0.25">
      <c r="A1481" s="4">
        <v>1477</v>
      </c>
      <c r="B1481" s="82">
        <f>IF(C1481&lt;&gt;C1480,MAX(B$4:B1480)+1,B1480)</f>
        <v>1320</v>
      </c>
      <c r="C1481" s="16" t="s">
        <v>1501</v>
      </c>
      <c r="D1481" s="111">
        <v>1</v>
      </c>
      <c r="E1481" s="14"/>
      <c r="F1481" s="14"/>
      <c r="G1481" s="6" t="s">
        <v>358</v>
      </c>
      <c r="H1481" s="117">
        <v>12040</v>
      </c>
      <c r="I1481" s="7">
        <v>15580</v>
      </c>
      <c r="J1481" s="8">
        <f t="shared" si="23"/>
        <v>1.29</v>
      </c>
      <c r="K1481" s="132"/>
      <c r="L1481" s="132"/>
    </row>
    <row r="1482" spans="1:12" x14ac:dyDescent="0.25">
      <c r="A1482" s="4">
        <v>1478</v>
      </c>
      <c r="B1482" s="82">
        <f>IF(C1482&lt;&gt;C1481,MAX(B$4:B1481)+1,B1481)</f>
        <v>1321</v>
      </c>
      <c r="C1482" s="16" t="s">
        <v>1502</v>
      </c>
      <c r="D1482" s="111">
        <v>1</v>
      </c>
      <c r="E1482" s="14"/>
      <c r="F1482" s="14"/>
      <c r="G1482" s="6" t="s">
        <v>26</v>
      </c>
      <c r="H1482" s="117">
        <v>22830</v>
      </c>
      <c r="I1482" s="7">
        <v>31580</v>
      </c>
      <c r="J1482" s="8">
        <f t="shared" si="23"/>
        <v>1.38</v>
      </c>
      <c r="K1482" s="132"/>
      <c r="L1482" s="132"/>
    </row>
    <row r="1483" spans="1:12" x14ac:dyDescent="0.25">
      <c r="A1483" s="4">
        <v>1479</v>
      </c>
      <c r="B1483" s="82">
        <f>IF(C1483&lt;&gt;C1482,MAX(B$4:B1482)+1,B1482)</f>
        <v>1322</v>
      </c>
      <c r="C1483" s="48" t="s">
        <v>1503</v>
      </c>
      <c r="D1483" s="111">
        <v>4</v>
      </c>
      <c r="E1483" s="18" t="s">
        <v>1504</v>
      </c>
      <c r="F1483" s="18"/>
      <c r="G1483" s="6" t="s">
        <v>202</v>
      </c>
      <c r="H1483" s="117">
        <v>20560</v>
      </c>
      <c r="I1483" s="7">
        <v>24460</v>
      </c>
      <c r="J1483" s="8">
        <f t="shared" si="23"/>
        <v>1.19</v>
      </c>
      <c r="K1483" s="132"/>
      <c r="L1483" s="132"/>
    </row>
    <row r="1484" spans="1:12" x14ac:dyDescent="0.25">
      <c r="A1484" s="4">
        <v>1480</v>
      </c>
      <c r="B1484" s="82">
        <f>IF(C1484&lt;&gt;C1483,MAX(B$4:B1483)+1,B1483)</f>
        <v>1322</v>
      </c>
      <c r="C1484" s="48" t="s">
        <v>1503</v>
      </c>
      <c r="D1484" s="111">
        <v>4</v>
      </c>
      <c r="E1484" s="23" t="s">
        <v>1000</v>
      </c>
      <c r="F1484" s="23" t="s">
        <v>1505</v>
      </c>
      <c r="G1484" s="6" t="s">
        <v>202</v>
      </c>
      <c r="H1484" s="117">
        <v>28050</v>
      </c>
      <c r="I1484" s="7">
        <v>33310</v>
      </c>
      <c r="J1484" s="8">
        <f t="shared" si="23"/>
        <v>1.19</v>
      </c>
      <c r="K1484" s="132"/>
      <c r="L1484" s="132"/>
    </row>
    <row r="1485" spans="1:12" ht="33" x14ac:dyDescent="0.25">
      <c r="A1485" s="4">
        <v>1481</v>
      </c>
      <c r="B1485" s="82">
        <f>IF(C1485&lt;&gt;C1484,MAX(B$4:B1484)+1,B1484)</f>
        <v>1322</v>
      </c>
      <c r="C1485" s="48" t="s">
        <v>1503</v>
      </c>
      <c r="D1485" s="111">
        <v>4</v>
      </c>
      <c r="E1485" s="23" t="s">
        <v>1505</v>
      </c>
      <c r="F1485" s="23" t="s">
        <v>1506</v>
      </c>
      <c r="G1485" s="6" t="s">
        <v>202</v>
      </c>
      <c r="H1485" s="117">
        <v>20150</v>
      </c>
      <c r="I1485" s="7">
        <v>24980</v>
      </c>
      <c r="J1485" s="8">
        <f t="shared" si="23"/>
        <v>1.24</v>
      </c>
      <c r="K1485" s="132"/>
      <c r="L1485" s="132"/>
    </row>
    <row r="1486" spans="1:12" ht="33" x14ac:dyDescent="0.25">
      <c r="A1486" s="4">
        <v>1482</v>
      </c>
      <c r="B1486" s="82">
        <f>IF(C1486&lt;&gt;C1485,MAX(B$4:B1485)+1,B1485)</f>
        <v>1322</v>
      </c>
      <c r="C1486" s="48" t="s">
        <v>1503</v>
      </c>
      <c r="D1486" s="111">
        <v>4</v>
      </c>
      <c r="E1486" s="23" t="s">
        <v>1506</v>
      </c>
      <c r="F1486" s="14" t="s">
        <v>165</v>
      </c>
      <c r="G1486" s="6" t="s">
        <v>202</v>
      </c>
      <c r="H1486" s="117">
        <v>14660</v>
      </c>
      <c r="I1486" s="7">
        <v>18260</v>
      </c>
      <c r="J1486" s="8">
        <f t="shared" si="23"/>
        <v>1.25</v>
      </c>
      <c r="K1486" s="132"/>
      <c r="L1486" s="132"/>
    </row>
    <row r="1487" spans="1:12" x14ac:dyDescent="0.25">
      <c r="A1487" s="4">
        <v>1483</v>
      </c>
      <c r="B1487" s="82">
        <f>IF(C1487&lt;&gt;C1486,MAX(B$4:B1486)+1,B1486)</f>
        <v>1323</v>
      </c>
      <c r="C1487" s="16" t="s">
        <v>1507</v>
      </c>
      <c r="D1487" s="111">
        <v>1</v>
      </c>
      <c r="E1487" s="14"/>
      <c r="F1487" s="14"/>
      <c r="G1487" s="6" t="s">
        <v>26</v>
      </c>
      <c r="H1487" s="117">
        <v>15170</v>
      </c>
      <c r="I1487" s="7">
        <v>20870</v>
      </c>
      <c r="J1487" s="8">
        <f t="shared" si="23"/>
        <v>1.38</v>
      </c>
      <c r="K1487" s="132"/>
      <c r="L1487" s="132"/>
    </row>
    <row r="1488" spans="1:12" x14ac:dyDescent="0.25">
      <c r="A1488" s="4">
        <v>1484</v>
      </c>
      <c r="B1488" s="82">
        <f>IF(C1488&lt;&gt;C1487,MAX(B$4:B1487)+1,B1487)</f>
        <v>1324</v>
      </c>
      <c r="C1488" s="16" t="s">
        <v>1508</v>
      </c>
      <c r="D1488" s="111">
        <v>1</v>
      </c>
      <c r="E1488" s="14"/>
      <c r="F1488" s="14"/>
      <c r="G1488" s="6" t="s">
        <v>26</v>
      </c>
      <c r="H1488" s="117">
        <v>13160</v>
      </c>
      <c r="I1488" s="7">
        <v>19020</v>
      </c>
      <c r="J1488" s="8">
        <f t="shared" si="23"/>
        <v>1.45</v>
      </c>
      <c r="K1488" s="132"/>
      <c r="L1488" s="132"/>
    </row>
    <row r="1489" spans="1:12" x14ac:dyDescent="0.25">
      <c r="A1489" s="4">
        <v>1485</v>
      </c>
      <c r="B1489" s="82">
        <f>IF(C1489&lt;&gt;C1488,MAX(B$4:B1488)+1,B1488)</f>
        <v>1325</v>
      </c>
      <c r="C1489" s="48" t="s">
        <v>1509</v>
      </c>
      <c r="D1489" s="113">
        <v>2</v>
      </c>
      <c r="E1489" s="25" t="s">
        <v>172</v>
      </c>
      <c r="F1489" s="18"/>
      <c r="G1489" s="6" t="s">
        <v>19</v>
      </c>
      <c r="H1489" s="118">
        <v>14550</v>
      </c>
      <c r="I1489" s="7">
        <v>22620</v>
      </c>
      <c r="J1489" s="8">
        <f t="shared" si="23"/>
        <v>1.55</v>
      </c>
      <c r="K1489" s="132"/>
      <c r="L1489" s="132"/>
    </row>
    <row r="1490" spans="1:12" x14ac:dyDescent="0.25">
      <c r="A1490" s="4">
        <v>1486</v>
      </c>
      <c r="B1490" s="82">
        <f>IF(C1490&lt;&gt;C1489,MAX(B$4:B1489)+1,B1489)</f>
        <v>1325</v>
      </c>
      <c r="C1490" s="48" t="s">
        <v>1509</v>
      </c>
      <c r="D1490" s="113">
        <v>2</v>
      </c>
      <c r="E1490" s="25" t="s">
        <v>63</v>
      </c>
      <c r="F1490" s="18"/>
      <c r="G1490" s="6" t="s">
        <v>19</v>
      </c>
      <c r="H1490" s="118">
        <v>12210</v>
      </c>
      <c r="I1490" s="7">
        <v>19020</v>
      </c>
      <c r="J1490" s="8">
        <f t="shared" si="23"/>
        <v>1.56</v>
      </c>
      <c r="K1490" s="132"/>
      <c r="L1490" s="132"/>
    </row>
    <row r="1491" spans="1:12" x14ac:dyDescent="0.25">
      <c r="A1491" s="4">
        <v>1487</v>
      </c>
      <c r="B1491" s="82">
        <f>IF(C1491&lt;&gt;C1490,MAX(B$4:B1490)+1,B1490)</f>
        <v>1326</v>
      </c>
      <c r="C1491" s="48" t="s">
        <v>1510</v>
      </c>
      <c r="D1491" s="111">
        <v>2</v>
      </c>
      <c r="E1491" s="14" t="s">
        <v>541</v>
      </c>
      <c r="F1491" s="14"/>
      <c r="G1491" s="6" t="s">
        <v>93</v>
      </c>
      <c r="H1491" s="117">
        <v>20650</v>
      </c>
      <c r="I1491" s="7">
        <v>24350</v>
      </c>
      <c r="J1491" s="8">
        <f t="shared" si="23"/>
        <v>1.18</v>
      </c>
      <c r="K1491" s="132"/>
      <c r="L1491" s="132"/>
    </row>
    <row r="1492" spans="1:12" x14ac:dyDescent="0.25">
      <c r="A1492" s="4">
        <v>1488</v>
      </c>
      <c r="B1492" s="82">
        <f>IF(C1492&lt;&gt;C1491,MAX(B$4:B1491)+1,B1491)</f>
        <v>1326</v>
      </c>
      <c r="C1492" s="48" t="s">
        <v>1510</v>
      </c>
      <c r="D1492" s="111">
        <v>2</v>
      </c>
      <c r="E1492" s="14" t="s">
        <v>542</v>
      </c>
      <c r="F1492" s="14"/>
      <c r="G1492" s="6" t="s">
        <v>93</v>
      </c>
      <c r="H1492" s="117">
        <v>18050</v>
      </c>
      <c r="I1492" s="7">
        <v>21330</v>
      </c>
      <c r="J1492" s="8">
        <f t="shared" si="23"/>
        <v>1.18</v>
      </c>
      <c r="K1492" s="132"/>
      <c r="L1492" s="132"/>
    </row>
    <row r="1493" spans="1:12" x14ac:dyDescent="0.25">
      <c r="A1493" s="4">
        <v>1489</v>
      </c>
      <c r="B1493" s="82">
        <f>IF(C1493&lt;&gt;C1492,MAX(B$4:B1492)+1,B1492)</f>
        <v>1327</v>
      </c>
      <c r="C1493" s="16" t="s">
        <v>1511</v>
      </c>
      <c r="D1493" s="111">
        <v>1</v>
      </c>
      <c r="E1493" s="14"/>
      <c r="F1493" s="14"/>
      <c r="G1493" s="6" t="s">
        <v>36</v>
      </c>
      <c r="H1493" s="117">
        <v>79100</v>
      </c>
      <c r="I1493" s="7">
        <v>88580</v>
      </c>
      <c r="J1493" s="8">
        <f t="shared" si="23"/>
        <v>1.1200000000000001</v>
      </c>
      <c r="K1493" s="132"/>
      <c r="L1493" s="132"/>
    </row>
    <row r="1494" spans="1:12" x14ac:dyDescent="0.25">
      <c r="A1494" s="4">
        <v>1490</v>
      </c>
      <c r="B1494" s="82">
        <f>IF(C1494&lt;&gt;C1493,MAX(B$4:B1493)+1,B1493)</f>
        <v>1328</v>
      </c>
      <c r="C1494" s="16" t="s">
        <v>1512</v>
      </c>
      <c r="D1494" s="111">
        <v>1</v>
      </c>
      <c r="E1494" s="14"/>
      <c r="F1494" s="14"/>
      <c r="G1494" s="6" t="s">
        <v>14</v>
      </c>
      <c r="H1494" s="117">
        <v>58680</v>
      </c>
      <c r="I1494" s="7">
        <v>60300</v>
      </c>
      <c r="J1494" s="8">
        <f t="shared" si="23"/>
        <v>1.03</v>
      </c>
      <c r="K1494" s="132"/>
      <c r="L1494" s="132"/>
    </row>
    <row r="1495" spans="1:12" x14ac:dyDescent="0.25">
      <c r="A1495" s="4">
        <v>1491</v>
      </c>
      <c r="B1495" s="82">
        <f>IF(C1495&lt;&gt;C1494,MAX(B$4:B1494)+1,B1494)</f>
        <v>1329</v>
      </c>
      <c r="C1495" s="48" t="s">
        <v>1354</v>
      </c>
      <c r="D1495" s="111">
        <v>2</v>
      </c>
      <c r="E1495" s="14" t="s">
        <v>1313</v>
      </c>
      <c r="F1495" s="23" t="s">
        <v>1513</v>
      </c>
      <c r="G1495" s="6" t="s">
        <v>26</v>
      </c>
      <c r="H1495" s="117">
        <v>69030</v>
      </c>
      <c r="I1495" s="7">
        <v>81590</v>
      </c>
      <c r="J1495" s="8">
        <f t="shared" si="23"/>
        <v>1.18</v>
      </c>
      <c r="K1495" s="132"/>
      <c r="L1495" s="132"/>
    </row>
    <row r="1496" spans="1:12" x14ac:dyDescent="0.25">
      <c r="A1496" s="4">
        <v>1492</v>
      </c>
      <c r="B1496" s="82">
        <f>IF(C1496&lt;&gt;C1495,MAX(B$4:B1495)+1,B1495)</f>
        <v>1329</v>
      </c>
      <c r="C1496" s="48" t="s">
        <v>1354</v>
      </c>
      <c r="D1496" s="111">
        <v>2</v>
      </c>
      <c r="E1496" s="23" t="s">
        <v>1513</v>
      </c>
      <c r="F1496" s="23" t="s">
        <v>1514</v>
      </c>
      <c r="G1496" s="6" t="s">
        <v>26</v>
      </c>
      <c r="H1496" s="117">
        <v>50470</v>
      </c>
      <c r="I1496" s="7">
        <v>59770</v>
      </c>
      <c r="J1496" s="8">
        <f t="shared" si="23"/>
        <v>1.18</v>
      </c>
      <c r="K1496" s="132"/>
      <c r="L1496" s="132"/>
    </row>
    <row r="1497" spans="1:12" x14ac:dyDescent="0.25">
      <c r="A1497" s="4">
        <v>1493</v>
      </c>
      <c r="B1497" s="82">
        <f>IF(C1497&lt;&gt;C1496,MAX(B$4:B1496)+1,B1496)</f>
        <v>1330</v>
      </c>
      <c r="C1497" s="16" t="s">
        <v>1515</v>
      </c>
      <c r="D1497" s="111">
        <v>1</v>
      </c>
      <c r="E1497" s="14"/>
      <c r="F1497" s="14"/>
      <c r="G1497" s="6" t="s">
        <v>36</v>
      </c>
      <c r="H1497" s="117">
        <v>33250</v>
      </c>
      <c r="I1497" s="7">
        <v>35300</v>
      </c>
      <c r="J1497" s="8">
        <f t="shared" si="23"/>
        <v>1.06</v>
      </c>
      <c r="K1497" s="132"/>
      <c r="L1497" s="132"/>
    </row>
    <row r="1498" spans="1:12" x14ac:dyDescent="0.25">
      <c r="A1498" s="4">
        <v>1494</v>
      </c>
      <c r="B1498" s="82">
        <f>IF(C1498&lt;&gt;C1497,MAX(B$4:B1497)+1,B1497)</f>
        <v>1331</v>
      </c>
      <c r="C1498" s="16" t="s">
        <v>1193</v>
      </c>
      <c r="D1498" s="111">
        <v>1</v>
      </c>
      <c r="E1498" s="14"/>
      <c r="F1498" s="14"/>
      <c r="G1498" s="6" t="s">
        <v>26</v>
      </c>
      <c r="H1498" s="117">
        <v>61940</v>
      </c>
      <c r="I1498" s="7">
        <v>76590</v>
      </c>
      <c r="J1498" s="8">
        <f t="shared" si="23"/>
        <v>1.24</v>
      </c>
      <c r="K1498" s="132"/>
      <c r="L1498" s="132"/>
    </row>
    <row r="1499" spans="1:12" x14ac:dyDescent="0.25">
      <c r="A1499" s="4">
        <v>1495</v>
      </c>
      <c r="B1499" s="82">
        <f>IF(C1499&lt;&gt;C1498,MAX(B$4:B1498)+1,B1498)</f>
        <v>1332</v>
      </c>
      <c r="C1499" s="16" t="s">
        <v>1516</v>
      </c>
      <c r="D1499" s="111">
        <v>1</v>
      </c>
      <c r="E1499" s="14"/>
      <c r="F1499" s="14"/>
      <c r="G1499" s="6" t="s">
        <v>93</v>
      </c>
      <c r="H1499" s="117">
        <v>20980</v>
      </c>
      <c r="I1499" s="7">
        <v>24800</v>
      </c>
      <c r="J1499" s="8">
        <f t="shared" si="23"/>
        <v>1.18</v>
      </c>
      <c r="K1499" s="132"/>
      <c r="L1499" s="132"/>
    </row>
    <row r="1500" spans="1:12" x14ac:dyDescent="0.25">
      <c r="A1500" s="4">
        <v>1496</v>
      </c>
      <c r="B1500" s="82">
        <f>IF(C1500&lt;&gt;C1499,MAX(B$4:B1499)+1,B1499)</f>
        <v>1333</v>
      </c>
      <c r="C1500" s="16" t="s">
        <v>1517</v>
      </c>
      <c r="D1500" s="111">
        <v>1</v>
      </c>
      <c r="E1500" s="14"/>
      <c r="F1500" s="14"/>
      <c r="G1500" s="6" t="s">
        <v>23</v>
      </c>
      <c r="H1500" s="117">
        <v>47870</v>
      </c>
      <c r="I1500" s="7">
        <v>48770</v>
      </c>
      <c r="J1500" s="8">
        <f t="shared" si="23"/>
        <v>1.02</v>
      </c>
      <c r="K1500" s="132"/>
      <c r="L1500" s="132"/>
    </row>
    <row r="1501" spans="1:12" x14ac:dyDescent="0.25">
      <c r="A1501" s="4">
        <v>1497</v>
      </c>
      <c r="B1501" s="82">
        <f>IF(C1501&lt;&gt;C1500,MAX(B$4:B1500)+1,B1500)</f>
        <v>1334</v>
      </c>
      <c r="C1501" s="16" t="s">
        <v>1223</v>
      </c>
      <c r="D1501" s="111">
        <v>1</v>
      </c>
      <c r="E1501" s="14"/>
      <c r="F1501" s="14"/>
      <c r="G1501" s="6" t="s">
        <v>36</v>
      </c>
      <c r="H1501" s="117">
        <v>52450</v>
      </c>
      <c r="I1501" s="7">
        <v>57550</v>
      </c>
      <c r="J1501" s="8">
        <f t="shared" si="23"/>
        <v>1.1000000000000001</v>
      </c>
      <c r="K1501" s="132"/>
      <c r="L1501" s="132"/>
    </row>
    <row r="1502" spans="1:12" x14ac:dyDescent="0.25">
      <c r="A1502" s="4">
        <v>1498</v>
      </c>
      <c r="B1502" s="82">
        <f>IF(C1502&lt;&gt;C1501,MAX(B$4:B1501)+1,B1501)</f>
        <v>1335</v>
      </c>
      <c r="C1502" s="16" t="s">
        <v>1518</v>
      </c>
      <c r="D1502" s="111">
        <v>1</v>
      </c>
      <c r="E1502" s="14"/>
      <c r="F1502" s="14"/>
      <c r="G1502" s="6" t="s">
        <v>1380</v>
      </c>
      <c r="H1502" s="117">
        <v>17810</v>
      </c>
      <c r="I1502" s="7">
        <v>22260</v>
      </c>
      <c r="J1502" s="8">
        <f t="shared" si="23"/>
        <v>1.25</v>
      </c>
      <c r="K1502" s="132"/>
      <c r="L1502" s="132"/>
    </row>
    <row r="1503" spans="1:12" x14ac:dyDescent="0.25">
      <c r="A1503" s="4">
        <v>1499</v>
      </c>
      <c r="B1503" s="82">
        <f>IF(C1503&lt;&gt;C1502,MAX(B$4:B1502)+1,B1502)</f>
        <v>1336</v>
      </c>
      <c r="C1503" s="48" t="s">
        <v>1519</v>
      </c>
      <c r="D1503" s="111">
        <v>2</v>
      </c>
      <c r="E1503" s="18" t="s">
        <v>1450</v>
      </c>
      <c r="F1503" s="18"/>
      <c r="G1503" s="6" t="s">
        <v>32</v>
      </c>
      <c r="H1503" s="117">
        <v>105390</v>
      </c>
      <c r="I1503" s="7">
        <v>118850</v>
      </c>
      <c r="J1503" s="8">
        <f t="shared" si="23"/>
        <v>1.1299999999999999</v>
      </c>
      <c r="K1503" s="132"/>
      <c r="L1503" s="132"/>
    </row>
    <row r="1504" spans="1:12" x14ac:dyDescent="0.25">
      <c r="A1504" s="4">
        <v>1500</v>
      </c>
      <c r="B1504" s="82">
        <f>IF(C1504&lt;&gt;C1503,MAX(B$4:B1503)+1,B1503)</f>
        <v>1336</v>
      </c>
      <c r="C1504" s="48" t="s">
        <v>1519</v>
      </c>
      <c r="D1504" s="111">
        <v>2</v>
      </c>
      <c r="E1504" s="18" t="s">
        <v>172</v>
      </c>
      <c r="F1504" s="18"/>
      <c r="G1504" s="6" t="s">
        <v>32</v>
      </c>
      <c r="H1504" s="117">
        <v>81990</v>
      </c>
      <c r="I1504" s="7">
        <v>92580</v>
      </c>
      <c r="J1504" s="8">
        <f t="shared" si="23"/>
        <v>1.1299999999999999</v>
      </c>
      <c r="K1504" s="132"/>
      <c r="L1504" s="132"/>
    </row>
    <row r="1505" spans="1:12" x14ac:dyDescent="0.25">
      <c r="A1505" s="4">
        <v>1501</v>
      </c>
      <c r="B1505" s="82">
        <f>IF(C1505&lt;&gt;C1504,MAX(B$4:B1504)+1,B1504)</f>
        <v>1337</v>
      </c>
      <c r="C1505" s="16" t="s">
        <v>1520</v>
      </c>
      <c r="D1505" s="111">
        <v>1</v>
      </c>
      <c r="E1505" s="14"/>
      <c r="F1505" s="14"/>
      <c r="G1505" s="6" t="s">
        <v>49</v>
      </c>
      <c r="H1505" s="117">
        <v>19700</v>
      </c>
      <c r="I1505" s="7">
        <v>24660</v>
      </c>
      <c r="J1505" s="8">
        <f t="shared" si="23"/>
        <v>1.25</v>
      </c>
      <c r="K1505" s="132"/>
      <c r="L1505" s="132"/>
    </row>
    <row r="1506" spans="1:12" x14ac:dyDescent="0.25">
      <c r="A1506" s="4">
        <v>1502</v>
      </c>
      <c r="B1506" s="82">
        <f>IF(C1506&lt;&gt;C1505,MAX(B$4:B1505)+1,B1505)</f>
        <v>1338</v>
      </c>
      <c r="C1506" s="16" t="s">
        <v>1521</v>
      </c>
      <c r="D1506" s="111">
        <v>1</v>
      </c>
      <c r="E1506" s="14"/>
      <c r="F1506" s="14"/>
      <c r="G1506" s="6" t="s">
        <v>26</v>
      </c>
      <c r="H1506" s="117">
        <v>37390</v>
      </c>
      <c r="I1506" s="7">
        <v>46810</v>
      </c>
      <c r="J1506" s="8">
        <f t="shared" si="23"/>
        <v>1.25</v>
      </c>
      <c r="K1506" s="132"/>
      <c r="L1506" s="132"/>
    </row>
    <row r="1507" spans="1:12" x14ac:dyDescent="0.25">
      <c r="A1507" s="4">
        <v>1503</v>
      </c>
      <c r="B1507" s="82">
        <f>IF(C1507&lt;&gt;C1506,MAX(B$4:B1506)+1,B1506)</f>
        <v>1339</v>
      </c>
      <c r="C1507" s="16" t="s">
        <v>1522</v>
      </c>
      <c r="D1507" s="111">
        <v>1</v>
      </c>
      <c r="E1507" s="14"/>
      <c r="F1507" s="14"/>
      <c r="G1507" s="6" t="s">
        <v>32</v>
      </c>
      <c r="H1507" s="117">
        <v>31620</v>
      </c>
      <c r="I1507" s="7">
        <v>34820</v>
      </c>
      <c r="J1507" s="8">
        <f t="shared" si="23"/>
        <v>1.1000000000000001</v>
      </c>
      <c r="K1507" s="132"/>
      <c r="L1507" s="132"/>
    </row>
    <row r="1508" spans="1:12" x14ac:dyDescent="0.25">
      <c r="A1508" s="4">
        <v>1504</v>
      </c>
      <c r="B1508" s="82">
        <f>IF(C1508&lt;&gt;C1507,MAX(B$4:B1507)+1,B1507)</f>
        <v>1340</v>
      </c>
      <c r="C1508" s="16" t="s">
        <v>1523</v>
      </c>
      <c r="D1508" s="111">
        <v>1</v>
      </c>
      <c r="E1508" s="14"/>
      <c r="F1508" s="14"/>
      <c r="G1508" s="6" t="s">
        <v>49</v>
      </c>
      <c r="H1508" s="117">
        <v>30400</v>
      </c>
      <c r="I1508" s="7">
        <v>35140</v>
      </c>
      <c r="J1508" s="8">
        <f t="shared" si="23"/>
        <v>1.1599999999999999</v>
      </c>
      <c r="K1508" s="132"/>
      <c r="L1508" s="132"/>
    </row>
    <row r="1509" spans="1:12" x14ac:dyDescent="0.25">
      <c r="A1509" s="4">
        <v>1505</v>
      </c>
      <c r="B1509" s="82">
        <f>IF(C1509&lt;&gt;C1508,MAX(B$4:B1508)+1,B1508)</f>
        <v>1341</v>
      </c>
      <c r="C1509" s="16" t="s">
        <v>1524</v>
      </c>
      <c r="D1509" s="111">
        <v>1</v>
      </c>
      <c r="E1509" s="14"/>
      <c r="F1509" s="14"/>
      <c r="G1509" s="6" t="s">
        <v>26</v>
      </c>
      <c r="H1509" s="117">
        <v>31170</v>
      </c>
      <c r="I1509" s="7">
        <v>39000</v>
      </c>
      <c r="J1509" s="8">
        <f t="shared" si="23"/>
        <v>1.25</v>
      </c>
      <c r="K1509" s="132"/>
      <c r="L1509" s="132"/>
    </row>
    <row r="1510" spans="1:12" x14ac:dyDescent="0.25">
      <c r="A1510" s="4">
        <v>1506</v>
      </c>
      <c r="B1510" s="82">
        <f>IF(C1510&lt;&gt;C1509,MAX(B$4:B1509)+1,B1509)</f>
        <v>1342</v>
      </c>
      <c r="C1510" s="16" t="s">
        <v>1525</v>
      </c>
      <c r="D1510" s="111">
        <v>1</v>
      </c>
      <c r="E1510" s="14"/>
      <c r="F1510" s="14"/>
      <c r="G1510" s="6" t="s">
        <v>36</v>
      </c>
      <c r="H1510" s="117">
        <v>41130</v>
      </c>
      <c r="I1510" s="7">
        <v>44990</v>
      </c>
      <c r="J1510" s="8">
        <f t="shared" si="23"/>
        <v>1.0900000000000001</v>
      </c>
      <c r="K1510" s="132"/>
      <c r="L1510" s="132"/>
    </row>
    <row r="1511" spans="1:12" x14ac:dyDescent="0.25">
      <c r="A1511" s="4">
        <v>1507</v>
      </c>
      <c r="B1511" s="82">
        <f>IF(C1511&lt;&gt;C1510,MAX(B$4:B1510)+1,B1510)</f>
        <v>1343</v>
      </c>
      <c r="C1511" s="16" t="s">
        <v>1526</v>
      </c>
      <c r="D1511" s="111">
        <v>1</v>
      </c>
      <c r="E1511" s="14"/>
      <c r="F1511" s="14"/>
      <c r="G1511" s="6" t="s">
        <v>14</v>
      </c>
      <c r="H1511" s="117">
        <v>38340</v>
      </c>
      <c r="I1511" s="7">
        <v>39440</v>
      </c>
      <c r="J1511" s="8">
        <f t="shared" si="23"/>
        <v>1.03</v>
      </c>
      <c r="K1511" s="132"/>
      <c r="L1511" s="132"/>
    </row>
    <row r="1512" spans="1:12" x14ac:dyDescent="0.25">
      <c r="A1512" s="4">
        <v>1508</v>
      </c>
      <c r="B1512" s="82">
        <f>IF(C1512&lt;&gt;C1511,MAX(B$4:B1511)+1,B1511)</f>
        <v>1344</v>
      </c>
      <c r="C1512" s="48" t="s">
        <v>1527</v>
      </c>
      <c r="D1512" s="111">
        <v>2</v>
      </c>
      <c r="E1512" s="18" t="s">
        <v>172</v>
      </c>
      <c r="F1512" s="18"/>
      <c r="G1512" s="6" t="s">
        <v>202</v>
      </c>
      <c r="H1512" s="117">
        <v>21950</v>
      </c>
      <c r="I1512" s="7">
        <v>27280</v>
      </c>
      <c r="J1512" s="8">
        <f t="shared" si="23"/>
        <v>1.24</v>
      </c>
      <c r="K1512" s="132"/>
      <c r="L1512" s="132"/>
    </row>
    <row r="1513" spans="1:12" x14ac:dyDescent="0.25">
      <c r="A1513" s="4">
        <v>1509</v>
      </c>
      <c r="B1513" s="82">
        <f>IF(C1513&lt;&gt;C1512,MAX(B$4:B1512)+1,B1512)</f>
        <v>1344</v>
      </c>
      <c r="C1513" s="48" t="s">
        <v>1527</v>
      </c>
      <c r="D1513" s="111">
        <v>2</v>
      </c>
      <c r="E1513" s="18" t="s">
        <v>63</v>
      </c>
      <c r="F1513" s="18"/>
      <c r="G1513" s="6" t="s">
        <v>202</v>
      </c>
      <c r="H1513" s="117">
        <v>17130</v>
      </c>
      <c r="I1513" s="7">
        <v>21370</v>
      </c>
      <c r="J1513" s="8">
        <f t="shared" si="23"/>
        <v>1.25</v>
      </c>
      <c r="K1513" s="132"/>
      <c r="L1513" s="132"/>
    </row>
    <row r="1514" spans="1:12" x14ac:dyDescent="0.25">
      <c r="A1514" s="4">
        <v>1510</v>
      </c>
      <c r="B1514" s="82">
        <f>IF(C1514&lt;&gt;C1513,MAX(B$4:B1513)+1,B1513)</f>
        <v>1345</v>
      </c>
      <c r="C1514" s="16" t="s">
        <v>1528</v>
      </c>
      <c r="D1514" s="111">
        <v>1</v>
      </c>
      <c r="E1514" s="14"/>
      <c r="F1514" s="14"/>
      <c r="G1514" s="6" t="s">
        <v>19</v>
      </c>
      <c r="H1514" s="117">
        <v>14090</v>
      </c>
      <c r="I1514" s="7">
        <v>20170</v>
      </c>
      <c r="J1514" s="8">
        <f t="shared" si="23"/>
        <v>1.43</v>
      </c>
      <c r="K1514" s="132"/>
      <c r="L1514" s="132"/>
    </row>
    <row r="1515" spans="1:12" x14ac:dyDescent="0.25">
      <c r="A1515" s="4">
        <v>1511</v>
      </c>
      <c r="B1515" s="82">
        <f>IF(C1515&lt;&gt;C1514,MAX(B$4:B1514)+1,B1514)</f>
        <v>1346</v>
      </c>
      <c r="C1515" s="16" t="s">
        <v>1529</v>
      </c>
      <c r="D1515" s="111">
        <v>1</v>
      </c>
      <c r="E1515" s="14"/>
      <c r="F1515" s="14"/>
      <c r="G1515" s="6" t="s">
        <v>19</v>
      </c>
      <c r="H1515" s="117">
        <v>10430</v>
      </c>
      <c r="I1515" s="7">
        <v>14900</v>
      </c>
      <c r="J1515" s="8">
        <f t="shared" si="23"/>
        <v>1.43</v>
      </c>
      <c r="K1515" s="132"/>
      <c r="L1515" s="132"/>
    </row>
    <row r="1516" spans="1:12" x14ac:dyDescent="0.25">
      <c r="A1516" s="4">
        <v>1512</v>
      </c>
      <c r="B1516" s="82">
        <f>IF(C1516&lt;&gt;C1515,MAX(B$4:B1515)+1,B1515)</f>
        <v>1347</v>
      </c>
      <c r="C1516" s="16" t="s">
        <v>1530</v>
      </c>
      <c r="D1516" s="111">
        <v>1</v>
      </c>
      <c r="E1516" s="14"/>
      <c r="F1516" s="14"/>
      <c r="G1516" s="6" t="s">
        <v>19</v>
      </c>
      <c r="H1516" s="117">
        <v>10160</v>
      </c>
      <c r="I1516" s="7">
        <v>14520</v>
      </c>
      <c r="J1516" s="8">
        <f t="shared" si="23"/>
        <v>1.43</v>
      </c>
      <c r="K1516" s="132"/>
      <c r="L1516" s="132"/>
    </row>
    <row r="1517" spans="1:12" x14ac:dyDescent="0.25">
      <c r="A1517" s="4">
        <v>1513</v>
      </c>
      <c r="B1517" s="82">
        <f>IF(C1517&lt;&gt;C1516,MAX(B$4:B1516)+1,B1516)</f>
        <v>1348</v>
      </c>
      <c r="C1517" s="16" t="s">
        <v>1531</v>
      </c>
      <c r="D1517" s="111">
        <v>1</v>
      </c>
      <c r="E1517" s="14"/>
      <c r="F1517" s="14"/>
      <c r="G1517" s="6" t="s">
        <v>19</v>
      </c>
      <c r="H1517" s="117">
        <v>10430</v>
      </c>
      <c r="I1517" s="7">
        <v>14900</v>
      </c>
      <c r="J1517" s="8">
        <f t="shared" si="23"/>
        <v>1.43</v>
      </c>
      <c r="K1517" s="132"/>
      <c r="L1517" s="132"/>
    </row>
    <row r="1518" spans="1:12" x14ac:dyDescent="0.25">
      <c r="A1518" s="4">
        <v>1514</v>
      </c>
      <c r="B1518" s="82">
        <f>IF(C1518&lt;&gt;C1517,MAX(B$4:B1517)+1,B1517)</f>
        <v>1349</v>
      </c>
      <c r="C1518" s="16" t="s">
        <v>1532</v>
      </c>
      <c r="D1518" s="111">
        <v>1</v>
      </c>
      <c r="E1518" s="14"/>
      <c r="F1518" s="14"/>
      <c r="G1518" s="6" t="s">
        <v>19</v>
      </c>
      <c r="H1518" s="117">
        <v>10430</v>
      </c>
      <c r="I1518" s="7">
        <v>14900</v>
      </c>
      <c r="J1518" s="8">
        <f t="shared" si="23"/>
        <v>1.43</v>
      </c>
      <c r="K1518" s="132"/>
      <c r="L1518" s="132"/>
    </row>
    <row r="1519" spans="1:12" x14ac:dyDescent="0.25">
      <c r="A1519" s="4">
        <v>1515</v>
      </c>
      <c r="B1519" s="82">
        <f>IF(C1519&lt;&gt;C1518,MAX(B$4:B1518)+1,B1518)</f>
        <v>1350</v>
      </c>
      <c r="C1519" s="16" t="s">
        <v>1533</v>
      </c>
      <c r="D1519" s="111">
        <v>1</v>
      </c>
      <c r="E1519" s="14"/>
      <c r="F1519" s="14"/>
      <c r="G1519" s="6" t="s">
        <v>19</v>
      </c>
      <c r="H1519" s="117">
        <v>10430</v>
      </c>
      <c r="I1519" s="7">
        <v>14900</v>
      </c>
      <c r="J1519" s="8">
        <f t="shared" si="23"/>
        <v>1.43</v>
      </c>
      <c r="K1519" s="132"/>
      <c r="L1519" s="132"/>
    </row>
    <row r="1520" spans="1:12" x14ac:dyDescent="0.25">
      <c r="A1520" s="4">
        <v>1516</v>
      </c>
      <c r="B1520" s="82">
        <f>IF(C1520&lt;&gt;C1519,MAX(B$4:B1519)+1,B1519)</f>
        <v>1351</v>
      </c>
      <c r="C1520" s="16" t="s">
        <v>1534</v>
      </c>
      <c r="D1520" s="111">
        <v>1</v>
      </c>
      <c r="E1520" s="14"/>
      <c r="F1520" s="14"/>
      <c r="G1520" s="6" t="s">
        <v>19</v>
      </c>
      <c r="H1520" s="117">
        <v>10430</v>
      </c>
      <c r="I1520" s="7">
        <v>14900</v>
      </c>
      <c r="J1520" s="8">
        <f t="shared" si="23"/>
        <v>1.43</v>
      </c>
      <c r="K1520" s="132"/>
      <c r="L1520" s="132"/>
    </row>
    <row r="1521" spans="1:12" x14ac:dyDescent="0.25">
      <c r="A1521" s="4">
        <v>1517</v>
      </c>
      <c r="B1521" s="82">
        <f>IF(C1521&lt;&gt;C1520,MAX(B$4:B1520)+1,B1520)</f>
        <v>1352</v>
      </c>
      <c r="C1521" s="16" t="s">
        <v>1535</v>
      </c>
      <c r="D1521" s="111">
        <v>1</v>
      </c>
      <c r="E1521" s="14"/>
      <c r="F1521" s="14"/>
      <c r="G1521" s="6" t="s">
        <v>19</v>
      </c>
      <c r="H1521" s="117">
        <v>10430</v>
      </c>
      <c r="I1521" s="7">
        <v>14900</v>
      </c>
      <c r="J1521" s="8">
        <f t="shared" si="23"/>
        <v>1.43</v>
      </c>
      <c r="K1521" s="132"/>
      <c r="L1521" s="132"/>
    </row>
    <row r="1522" spans="1:12" x14ac:dyDescent="0.25">
      <c r="A1522" s="4">
        <v>1518</v>
      </c>
      <c r="B1522" s="82">
        <f>IF(C1522&lt;&gt;C1521,MAX(B$4:B1521)+1,B1521)</f>
        <v>1353</v>
      </c>
      <c r="C1522" s="16" t="s">
        <v>1536</v>
      </c>
      <c r="D1522" s="111">
        <v>1</v>
      </c>
      <c r="E1522" s="14"/>
      <c r="F1522" s="14"/>
      <c r="G1522" s="6" t="s">
        <v>19</v>
      </c>
      <c r="H1522" s="117">
        <v>10430</v>
      </c>
      <c r="I1522" s="7">
        <v>14900</v>
      </c>
      <c r="J1522" s="8">
        <f t="shared" si="23"/>
        <v>1.43</v>
      </c>
      <c r="K1522" s="132"/>
      <c r="L1522" s="132"/>
    </row>
    <row r="1523" spans="1:12" x14ac:dyDescent="0.25">
      <c r="A1523" s="4">
        <v>1519</v>
      </c>
      <c r="B1523" s="82">
        <f>IF(C1523&lt;&gt;C1522,MAX(B$4:B1522)+1,B1522)</f>
        <v>1354</v>
      </c>
      <c r="C1523" s="16" t="s">
        <v>1537</v>
      </c>
      <c r="D1523" s="111">
        <v>1</v>
      </c>
      <c r="E1523" s="14"/>
      <c r="F1523" s="14"/>
      <c r="G1523" s="6" t="s">
        <v>19</v>
      </c>
      <c r="H1523" s="117">
        <v>10430</v>
      </c>
      <c r="I1523" s="7">
        <v>14900</v>
      </c>
      <c r="J1523" s="8">
        <f t="shared" si="23"/>
        <v>1.43</v>
      </c>
      <c r="K1523" s="132"/>
      <c r="L1523" s="132"/>
    </row>
    <row r="1524" spans="1:12" x14ac:dyDescent="0.25">
      <c r="A1524" s="4">
        <v>1520</v>
      </c>
      <c r="B1524" s="82">
        <f>IF(C1524&lt;&gt;C1523,MAX(B$4:B1523)+1,B1523)</f>
        <v>1355</v>
      </c>
      <c r="C1524" s="16" t="s">
        <v>1538</v>
      </c>
      <c r="D1524" s="111">
        <v>1</v>
      </c>
      <c r="E1524" s="14"/>
      <c r="F1524" s="14"/>
      <c r="G1524" s="6" t="s">
        <v>19</v>
      </c>
      <c r="H1524" s="117">
        <v>10430</v>
      </c>
      <c r="I1524" s="7">
        <v>14900</v>
      </c>
      <c r="J1524" s="8">
        <f t="shared" si="23"/>
        <v>1.43</v>
      </c>
      <c r="K1524" s="132"/>
      <c r="L1524" s="132"/>
    </row>
    <row r="1525" spans="1:12" x14ac:dyDescent="0.25">
      <c r="A1525" s="4">
        <v>1521</v>
      </c>
      <c r="B1525" s="82">
        <f>IF(C1525&lt;&gt;C1524,MAX(B$4:B1524)+1,B1524)</f>
        <v>1356</v>
      </c>
      <c r="C1525" s="16" t="s">
        <v>1539</v>
      </c>
      <c r="D1525" s="111">
        <v>1</v>
      </c>
      <c r="E1525" s="14"/>
      <c r="F1525" s="14"/>
      <c r="G1525" s="6" t="s">
        <v>19</v>
      </c>
      <c r="H1525" s="117">
        <v>10560</v>
      </c>
      <c r="I1525" s="7">
        <v>15090</v>
      </c>
      <c r="J1525" s="8">
        <f t="shared" si="23"/>
        <v>1.43</v>
      </c>
      <c r="K1525" s="132"/>
      <c r="L1525" s="132"/>
    </row>
    <row r="1526" spans="1:12" x14ac:dyDescent="0.25">
      <c r="A1526" s="4">
        <v>1522</v>
      </c>
      <c r="B1526" s="82">
        <f>IF(C1526&lt;&gt;C1525,MAX(B$4:B1525)+1,B1525)</f>
        <v>1357</v>
      </c>
      <c r="C1526" s="16" t="s">
        <v>1540</v>
      </c>
      <c r="D1526" s="111">
        <v>1</v>
      </c>
      <c r="E1526" s="14"/>
      <c r="F1526" s="14"/>
      <c r="G1526" s="6" t="s">
        <v>19</v>
      </c>
      <c r="H1526" s="117">
        <v>10560</v>
      </c>
      <c r="I1526" s="7">
        <v>15090</v>
      </c>
      <c r="J1526" s="8">
        <f t="shared" si="23"/>
        <v>1.43</v>
      </c>
      <c r="K1526" s="132"/>
      <c r="L1526" s="132"/>
    </row>
    <row r="1527" spans="1:12" x14ac:dyDescent="0.25">
      <c r="A1527" s="4">
        <v>1523</v>
      </c>
      <c r="B1527" s="82">
        <f>IF(C1527&lt;&gt;C1526,MAX(B$4:B1526)+1,B1526)</f>
        <v>1358</v>
      </c>
      <c r="C1527" s="16" t="s">
        <v>1541</v>
      </c>
      <c r="D1527" s="111">
        <v>1</v>
      </c>
      <c r="E1527" s="14"/>
      <c r="F1527" s="14"/>
      <c r="G1527" s="6" t="s">
        <v>19</v>
      </c>
      <c r="H1527" s="117">
        <v>10560</v>
      </c>
      <c r="I1527" s="7">
        <v>15090</v>
      </c>
      <c r="J1527" s="8">
        <f t="shared" si="23"/>
        <v>1.43</v>
      </c>
      <c r="K1527" s="132"/>
      <c r="L1527" s="132"/>
    </row>
    <row r="1528" spans="1:12" x14ac:dyDescent="0.25">
      <c r="A1528" s="4">
        <v>1524</v>
      </c>
      <c r="B1528" s="82">
        <f>IF(C1528&lt;&gt;C1527,MAX(B$4:B1527)+1,B1527)</f>
        <v>1359</v>
      </c>
      <c r="C1528" s="16" t="s">
        <v>1542</v>
      </c>
      <c r="D1528" s="111">
        <v>1</v>
      </c>
      <c r="E1528" s="14"/>
      <c r="F1528" s="14"/>
      <c r="G1528" s="6" t="s">
        <v>19</v>
      </c>
      <c r="H1528" s="117">
        <v>10560</v>
      </c>
      <c r="I1528" s="7">
        <v>15090</v>
      </c>
      <c r="J1528" s="8">
        <f t="shared" si="23"/>
        <v>1.43</v>
      </c>
      <c r="K1528" s="132"/>
      <c r="L1528" s="132"/>
    </row>
    <row r="1529" spans="1:12" x14ac:dyDescent="0.25">
      <c r="A1529" s="4">
        <v>1525</v>
      </c>
      <c r="B1529" s="82">
        <f>IF(C1529&lt;&gt;C1528,MAX(B$4:B1528)+1,B1528)</f>
        <v>1360</v>
      </c>
      <c r="C1529" s="16" t="s">
        <v>1543</v>
      </c>
      <c r="D1529" s="111">
        <v>1</v>
      </c>
      <c r="E1529" s="14"/>
      <c r="F1529" s="14"/>
      <c r="G1529" s="6" t="s">
        <v>19</v>
      </c>
      <c r="H1529" s="117">
        <v>10560</v>
      </c>
      <c r="I1529" s="7">
        <v>15090</v>
      </c>
      <c r="J1529" s="8">
        <f t="shared" si="23"/>
        <v>1.43</v>
      </c>
      <c r="K1529" s="132"/>
      <c r="L1529" s="132"/>
    </row>
    <row r="1530" spans="1:12" x14ac:dyDescent="0.25">
      <c r="A1530" s="4">
        <v>1526</v>
      </c>
      <c r="B1530" s="82">
        <f>IF(C1530&lt;&gt;C1529,MAX(B$4:B1529)+1,B1529)</f>
        <v>1361</v>
      </c>
      <c r="C1530" s="16" t="s">
        <v>1544</v>
      </c>
      <c r="D1530" s="111">
        <v>1</v>
      </c>
      <c r="E1530" s="14"/>
      <c r="F1530" s="14"/>
      <c r="G1530" s="6" t="s">
        <v>19</v>
      </c>
      <c r="H1530" s="117">
        <v>10560</v>
      </c>
      <c r="I1530" s="7">
        <v>15090</v>
      </c>
      <c r="J1530" s="8">
        <f t="shared" si="23"/>
        <v>1.43</v>
      </c>
      <c r="K1530" s="132"/>
      <c r="L1530" s="132"/>
    </row>
    <row r="1531" spans="1:12" x14ac:dyDescent="0.25">
      <c r="A1531" s="4">
        <v>1527</v>
      </c>
      <c r="B1531" s="82">
        <f>IF(C1531&lt;&gt;C1530,MAX(B$4:B1530)+1,B1530)</f>
        <v>1362</v>
      </c>
      <c r="C1531" s="16" t="s">
        <v>1545</v>
      </c>
      <c r="D1531" s="111">
        <v>1</v>
      </c>
      <c r="E1531" s="14"/>
      <c r="F1531" s="14"/>
      <c r="G1531" s="6" t="s">
        <v>19</v>
      </c>
      <c r="H1531" s="117">
        <v>10560</v>
      </c>
      <c r="I1531" s="7">
        <v>15090</v>
      </c>
      <c r="J1531" s="8">
        <f t="shared" si="23"/>
        <v>1.43</v>
      </c>
      <c r="K1531" s="132"/>
      <c r="L1531" s="132"/>
    </row>
    <row r="1532" spans="1:12" x14ac:dyDescent="0.25">
      <c r="A1532" s="4">
        <v>1528</v>
      </c>
      <c r="B1532" s="82">
        <f>IF(C1532&lt;&gt;C1531,MAX(B$4:B1531)+1,B1531)</f>
        <v>1363</v>
      </c>
      <c r="C1532" s="16" t="s">
        <v>1546</v>
      </c>
      <c r="D1532" s="111">
        <v>1</v>
      </c>
      <c r="E1532" s="14"/>
      <c r="F1532" s="14"/>
      <c r="G1532" s="6" t="s">
        <v>19</v>
      </c>
      <c r="H1532" s="117">
        <v>10720</v>
      </c>
      <c r="I1532" s="7">
        <v>15390</v>
      </c>
      <c r="J1532" s="8">
        <f t="shared" si="23"/>
        <v>1.44</v>
      </c>
      <c r="K1532" s="132"/>
      <c r="L1532" s="132"/>
    </row>
    <row r="1533" spans="1:12" x14ac:dyDescent="0.25">
      <c r="A1533" s="4">
        <v>1529</v>
      </c>
      <c r="B1533" s="82">
        <f>IF(C1533&lt;&gt;C1532,MAX(B$4:B1532)+1,B1532)</f>
        <v>1364</v>
      </c>
      <c r="C1533" s="16" t="s">
        <v>1547</v>
      </c>
      <c r="D1533" s="111">
        <v>1</v>
      </c>
      <c r="E1533" s="14"/>
      <c r="F1533" s="14"/>
      <c r="G1533" s="6" t="s">
        <v>19</v>
      </c>
      <c r="H1533" s="117">
        <v>10320</v>
      </c>
      <c r="I1533" s="7">
        <v>14710</v>
      </c>
      <c r="J1533" s="8">
        <f t="shared" si="23"/>
        <v>1.43</v>
      </c>
      <c r="K1533" s="132"/>
      <c r="L1533" s="132"/>
    </row>
    <row r="1534" spans="1:12" x14ac:dyDescent="0.25">
      <c r="A1534" s="4">
        <v>1530</v>
      </c>
      <c r="B1534" s="82">
        <f>IF(C1534&lt;&gt;C1533,MAX(B$4:B1533)+1,B1533)</f>
        <v>1365</v>
      </c>
      <c r="C1534" s="16" t="s">
        <v>1548</v>
      </c>
      <c r="D1534" s="111">
        <v>1</v>
      </c>
      <c r="E1534" s="14"/>
      <c r="F1534" s="14"/>
      <c r="G1534" s="6" t="s">
        <v>19</v>
      </c>
      <c r="H1534" s="117">
        <v>10560</v>
      </c>
      <c r="I1534" s="7">
        <v>15090</v>
      </c>
      <c r="J1534" s="8">
        <f t="shared" si="23"/>
        <v>1.43</v>
      </c>
      <c r="K1534" s="132"/>
      <c r="L1534" s="132"/>
    </row>
    <row r="1535" spans="1:12" x14ac:dyDescent="0.25">
      <c r="A1535" s="4">
        <v>1531</v>
      </c>
      <c r="B1535" s="82">
        <f>IF(C1535&lt;&gt;C1534,MAX(B$4:B1534)+1,B1534)</f>
        <v>1366</v>
      </c>
      <c r="C1535" s="16" t="s">
        <v>1549</v>
      </c>
      <c r="D1535" s="111">
        <v>1</v>
      </c>
      <c r="E1535" s="14"/>
      <c r="F1535" s="14"/>
      <c r="G1535" s="6" t="s">
        <v>19</v>
      </c>
      <c r="H1535" s="117">
        <v>14090</v>
      </c>
      <c r="I1535" s="7">
        <v>20170</v>
      </c>
      <c r="J1535" s="8">
        <f t="shared" si="23"/>
        <v>1.43</v>
      </c>
      <c r="K1535" s="132"/>
      <c r="L1535" s="132"/>
    </row>
    <row r="1536" spans="1:12" x14ac:dyDescent="0.25">
      <c r="A1536" s="4">
        <v>1532</v>
      </c>
      <c r="B1536" s="82">
        <f>IF(C1536&lt;&gt;C1535,MAX(B$4:B1535)+1,B1535)</f>
        <v>1367</v>
      </c>
      <c r="C1536" s="16" t="s">
        <v>1550</v>
      </c>
      <c r="D1536" s="111">
        <v>1</v>
      </c>
      <c r="E1536" s="14"/>
      <c r="F1536" s="14"/>
      <c r="G1536" s="6" t="s">
        <v>19</v>
      </c>
      <c r="H1536" s="117">
        <v>10430</v>
      </c>
      <c r="I1536" s="7">
        <v>14900</v>
      </c>
      <c r="J1536" s="8">
        <f t="shared" si="23"/>
        <v>1.43</v>
      </c>
      <c r="K1536" s="132"/>
      <c r="L1536" s="132"/>
    </row>
    <row r="1537" spans="1:12" x14ac:dyDescent="0.25">
      <c r="A1537" s="4">
        <v>1533</v>
      </c>
      <c r="B1537" s="82">
        <f>IF(C1537&lt;&gt;C1536,MAX(B$4:B1536)+1,B1536)</f>
        <v>1368</v>
      </c>
      <c r="C1537" s="16" t="s">
        <v>1551</v>
      </c>
      <c r="D1537" s="111">
        <v>1</v>
      </c>
      <c r="E1537" s="14"/>
      <c r="F1537" s="14"/>
      <c r="G1537" s="6" t="s">
        <v>32</v>
      </c>
      <c r="H1537" s="117">
        <v>140730</v>
      </c>
      <c r="I1537" s="7">
        <v>160700</v>
      </c>
      <c r="J1537" s="8">
        <f t="shared" si="23"/>
        <v>1.1399999999999999</v>
      </c>
      <c r="K1537" s="132"/>
      <c r="L1537" s="132"/>
    </row>
    <row r="1538" spans="1:12" x14ac:dyDescent="0.25">
      <c r="A1538" s="4">
        <v>1534</v>
      </c>
      <c r="B1538" s="82">
        <f>IF(C1538&lt;&gt;C1537,MAX(B$4:B1537)+1,B1537)</f>
        <v>1369</v>
      </c>
      <c r="C1538" s="16" t="s">
        <v>1552</v>
      </c>
      <c r="D1538" s="111">
        <v>1</v>
      </c>
      <c r="E1538" s="14"/>
      <c r="F1538" s="14"/>
      <c r="G1538" s="6" t="s">
        <v>19</v>
      </c>
      <c r="H1538" s="117">
        <v>15980</v>
      </c>
      <c r="I1538" s="7">
        <v>22690</v>
      </c>
      <c r="J1538" s="8">
        <f t="shared" si="23"/>
        <v>1.42</v>
      </c>
      <c r="K1538" s="132"/>
      <c r="L1538" s="132"/>
    </row>
    <row r="1539" spans="1:12" x14ac:dyDescent="0.25">
      <c r="A1539" s="4">
        <v>1535</v>
      </c>
      <c r="B1539" s="82">
        <f>IF(C1539&lt;&gt;C1538,MAX(B$4:B1538)+1,B1538)</f>
        <v>1370</v>
      </c>
      <c r="C1539" s="16" t="s">
        <v>1553</v>
      </c>
      <c r="D1539" s="111">
        <v>1</v>
      </c>
      <c r="E1539" s="14"/>
      <c r="F1539" s="14"/>
      <c r="G1539" s="6" t="s">
        <v>19</v>
      </c>
      <c r="H1539" s="117">
        <v>15980</v>
      </c>
      <c r="I1539" s="7">
        <v>22690</v>
      </c>
      <c r="J1539" s="8">
        <f t="shared" si="23"/>
        <v>1.42</v>
      </c>
      <c r="K1539" s="132"/>
      <c r="L1539" s="132"/>
    </row>
    <row r="1540" spans="1:12" x14ac:dyDescent="0.25">
      <c r="A1540" s="4">
        <v>1536</v>
      </c>
      <c r="B1540" s="82">
        <f>IF(C1540&lt;&gt;C1539,MAX(B$4:B1539)+1,B1539)</f>
        <v>1371</v>
      </c>
      <c r="C1540" s="16" t="s">
        <v>1554</v>
      </c>
      <c r="D1540" s="111">
        <v>1</v>
      </c>
      <c r="E1540" s="14"/>
      <c r="F1540" s="14"/>
      <c r="G1540" s="6" t="s">
        <v>19</v>
      </c>
      <c r="H1540" s="117">
        <v>15980</v>
      </c>
      <c r="I1540" s="7">
        <v>22690</v>
      </c>
      <c r="J1540" s="8">
        <f t="shared" si="23"/>
        <v>1.42</v>
      </c>
      <c r="K1540" s="132"/>
      <c r="L1540" s="132"/>
    </row>
    <row r="1541" spans="1:12" x14ac:dyDescent="0.25">
      <c r="A1541" s="4">
        <v>1537</v>
      </c>
      <c r="B1541" s="82">
        <f>IF(C1541&lt;&gt;C1540,MAX(B$4:B1540)+1,B1540)</f>
        <v>1372</v>
      </c>
      <c r="C1541" s="16" t="s">
        <v>1555</v>
      </c>
      <c r="D1541" s="111">
        <v>1</v>
      </c>
      <c r="E1541" s="14"/>
      <c r="F1541" s="14"/>
      <c r="G1541" s="6" t="s">
        <v>19</v>
      </c>
      <c r="H1541" s="117">
        <v>14710</v>
      </c>
      <c r="I1541" s="7">
        <v>20850</v>
      </c>
      <c r="J1541" s="8">
        <f t="shared" si="23"/>
        <v>1.42</v>
      </c>
      <c r="K1541" s="132"/>
      <c r="L1541" s="132"/>
    </row>
    <row r="1542" spans="1:12" x14ac:dyDescent="0.25">
      <c r="A1542" s="4">
        <v>1538</v>
      </c>
      <c r="B1542" s="82">
        <f>IF(C1542&lt;&gt;C1541,MAX(B$4:B1541)+1,B1541)</f>
        <v>1373</v>
      </c>
      <c r="C1542" s="16" t="s">
        <v>1556</v>
      </c>
      <c r="D1542" s="111">
        <v>1</v>
      </c>
      <c r="E1542" s="14"/>
      <c r="F1542" s="14"/>
      <c r="G1542" s="6" t="s">
        <v>19</v>
      </c>
      <c r="H1542" s="117">
        <v>14710</v>
      </c>
      <c r="I1542" s="7">
        <v>20850</v>
      </c>
      <c r="J1542" s="8">
        <f t="shared" ref="J1542:J1605" si="24">ROUND(I1542/H1542,2)</f>
        <v>1.42</v>
      </c>
      <c r="K1542" s="132"/>
      <c r="L1542" s="132"/>
    </row>
    <row r="1543" spans="1:12" x14ac:dyDescent="0.25">
      <c r="A1543" s="4">
        <v>1539</v>
      </c>
      <c r="B1543" s="82">
        <f>IF(C1543&lt;&gt;C1542,MAX(B$4:B1542)+1,B1542)</f>
        <v>1374</v>
      </c>
      <c r="C1543" s="16" t="s">
        <v>1557</v>
      </c>
      <c r="D1543" s="111">
        <v>1</v>
      </c>
      <c r="E1543" s="14"/>
      <c r="F1543" s="14"/>
      <c r="G1543" s="6" t="s">
        <v>19</v>
      </c>
      <c r="H1543" s="117">
        <v>14710</v>
      </c>
      <c r="I1543" s="7">
        <v>20850</v>
      </c>
      <c r="J1543" s="8">
        <f t="shared" si="24"/>
        <v>1.42</v>
      </c>
      <c r="K1543" s="132"/>
      <c r="L1543" s="132"/>
    </row>
    <row r="1544" spans="1:12" x14ac:dyDescent="0.25">
      <c r="A1544" s="4">
        <v>1540</v>
      </c>
      <c r="B1544" s="82">
        <f>IF(C1544&lt;&gt;C1543,MAX(B$4:B1543)+1,B1543)</f>
        <v>1375</v>
      </c>
      <c r="C1544" s="16" t="s">
        <v>1558</v>
      </c>
      <c r="D1544" s="111">
        <v>1</v>
      </c>
      <c r="E1544" s="14"/>
      <c r="F1544" s="14"/>
      <c r="G1544" s="6" t="s">
        <v>19</v>
      </c>
      <c r="H1544" s="117">
        <v>14710</v>
      </c>
      <c r="I1544" s="7">
        <v>20850</v>
      </c>
      <c r="J1544" s="8">
        <f t="shared" si="24"/>
        <v>1.42</v>
      </c>
      <c r="K1544" s="132"/>
      <c r="L1544" s="132"/>
    </row>
    <row r="1545" spans="1:12" x14ac:dyDescent="0.25">
      <c r="A1545" s="4">
        <v>1541</v>
      </c>
      <c r="B1545" s="82">
        <f>IF(C1545&lt;&gt;C1544,MAX(B$4:B1544)+1,B1544)</f>
        <v>1376</v>
      </c>
      <c r="C1545" s="16" t="s">
        <v>1559</v>
      </c>
      <c r="D1545" s="111">
        <v>1</v>
      </c>
      <c r="E1545" s="14"/>
      <c r="F1545" s="14"/>
      <c r="G1545" s="6" t="s">
        <v>19</v>
      </c>
      <c r="H1545" s="117">
        <v>14710</v>
      </c>
      <c r="I1545" s="7">
        <v>20850</v>
      </c>
      <c r="J1545" s="8">
        <f t="shared" si="24"/>
        <v>1.42</v>
      </c>
      <c r="K1545" s="132"/>
      <c r="L1545" s="132"/>
    </row>
    <row r="1546" spans="1:12" x14ac:dyDescent="0.25">
      <c r="A1546" s="4">
        <v>1542</v>
      </c>
      <c r="B1546" s="82">
        <f>IF(C1546&lt;&gt;C1545,MAX(B$4:B1545)+1,B1545)</f>
        <v>1377</v>
      </c>
      <c r="C1546" s="16" t="s">
        <v>1560</v>
      </c>
      <c r="D1546" s="111">
        <v>1</v>
      </c>
      <c r="E1546" s="14"/>
      <c r="F1546" s="14"/>
      <c r="G1546" s="6" t="s">
        <v>19</v>
      </c>
      <c r="H1546" s="117">
        <v>14710</v>
      </c>
      <c r="I1546" s="7">
        <v>20850</v>
      </c>
      <c r="J1546" s="8">
        <f t="shared" si="24"/>
        <v>1.42</v>
      </c>
      <c r="K1546" s="132"/>
      <c r="L1546" s="132"/>
    </row>
    <row r="1547" spans="1:12" x14ac:dyDescent="0.25">
      <c r="A1547" s="4">
        <v>1543</v>
      </c>
      <c r="B1547" s="82">
        <f>IF(C1547&lt;&gt;C1546,MAX(B$4:B1546)+1,B1546)</f>
        <v>1378</v>
      </c>
      <c r="C1547" s="16" t="s">
        <v>1561</v>
      </c>
      <c r="D1547" s="111">
        <v>1</v>
      </c>
      <c r="E1547" s="14"/>
      <c r="F1547" s="14"/>
      <c r="G1547" s="6" t="s">
        <v>19</v>
      </c>
      <c r="H1547" s="117">
        <v>14710</v>
      </c>
      <c r="I1547" s="7">
        <v>20850</v>
      </c>
      <c r="J1547" s="8">
        <f t="shared" si="24"/>
        <v>1.42</v>
      </c>
      <c r="K1547" s="132"/>
      <c r="L1547" s="132"/>
    </row>
    <row r="1548" spans="1:12" x14ac:dyDescent="0.25">
      <c r="A1548" s="4">
        <v>1544</v>
      </c>
      <c r="B1548" s="82">
        <f>IF(C1548&lt;&gt;C1547,MAX(B$4:B1547)+1,B1547)</f>
        <v>1379</v>
      </c>
      <c r="C1548" s="16" t="s">
        <v>1562</v>
      </c>
      <c r="D1548" s="111">
        <v>1</v>
      </c>
      <c r="E1548" s="14"/>
      <c r="F1548" s="14"/>
      <c r="G1548" s="6" t="s">
        <v>19</v>
      </c>
      <c r="H1548" s="117">
        <v>14710</v>
      </c>
      <c r="I1548" s="7">
        <v>20850</v>
      </c>
      <c r="J1548" s="8">
        <f t="shared" si="24"/>
        <v>1.42</v>
      </c>
      <c r="K1548" s="132"/>
      <c r="L1548" s="132"/>
    </row>
    <row r="1549" spans="1:12" x14ac:dyDescent="0.25">
      <c r="A1549" s="4">
        <v>1545</v>
      </c>
      <c r="B1549" s="82">
        <f>IF(C1549&lt;&gt;C1548,MAX(B$4:B1548)+1,B1548)</f>
        <v>1380</v>
      </c>
      <c r="C1549" s="16" t="s">
        <v>1563</v>
      </c>
      <c r="D1549" s="111">
        <v>1</v>
      </c>
      <c r="E1549" s="14"/>
      <c r="F1549" s="14"/>
      <c r="G1549" s="6" t="s">
        <v>19</v>
      </c>
      <c r="H1549" s="117">
        <v>13930</v>
      </c>
      <c r="I1549" s="7">
        <v>19870</v>
      </c>
      <c r="J1549" s="8">
        <f t="shared" si="24"/>
        <v>1.43</v>
      </c>
      <c r="K1549" s="132"/>
      <c r="L1549" s="132"/>
    </row>
    <row r="1550" spans="1:12" x14ac:dyDescent="0.25">
      <c r="A1550" s="4">
        <v>1546</v>
      </c>
      <c r="B1550" s="82">
        <f>IF(C1550&lt;&gt;C1549,MAX(B$4:B1549)+1,B1549)</f>
        <v>1381</v>
      </c>
      <c r="C1550" s="16" t="s">
        <v>1564</v>
      </c>
      <c r="D1550" s="111">
        <v>1</v>
      </c>
      <c r="E1550" s="14"/>
      <c r="F1550" s="14"/>
      <c r="G1550" s="6" t="s">
        <v>19</v>
      </c>
      <c r="H1550" s="117">
        <v>13930</v>
      </c>
      <c r="I1550" s="7">
        <v>19870</v>
      </c>
      <c r="J1550" s="8">
        <f t="shared" si="24"/>
        <v>1.43</v>
      </c>
      <c r="K1550" s="132"/>
      <c r="L1550" s="132"/>
    </row>
    <row r="1551" spans="1:12" x14ac:dyDescent="0.25">
      <c r="A1551" s="4">
        <v>1547</v>
      </c>
      <c r="B1551" s="82">
        <f>IF(C1551&lt;&gt;C1550,MAX(B$4:B1550)+1,B1550)</f>
        <v>1382</v>
      </c>
      <c r="C1551" s="16" t="s">
        <v>1565</v>
      </c>
      <c r="D1551" s="111">
        <v>1</v>
      </c>
      <c r="E1551" s="14"/>
      <c r="F1551" s="14"/>
      <c r="G1551" s="6" t="s">
        <v>19</v>
      </c>
      <c r="H1551" s="117">
        <v>13980</v>
      </c>
      <c r="I1551" s="7">
        <v>19980</v>
      </c>
      <c r="J1551" s="8">
        <f t="shared" si="24"/>
        <v>1.43</v>
      </c>
      <c r="K1551" s="132"/>
      <c r="L1551" s="132"/>
    </row>
    <row r="1552" spans="1:12" x14ac:dyDescent="0.25">
      <c r="A1552" s="4">
        <v>1548</v>
      </c>
      <c r="B1552" s="82">
        <f>IF(C1552&lt;&gt;C1551,MAX(B$4:B1551)+1,B1551)</f>
        <v>1383</v>
      </c>
      <c r="C1552" s="16" t="s">
        <v>1566</v>
      </c>
      <c r="D1552" s="111">
        <v>1</v>
      </c>
      <c r="E1552" s="14"/>
      <c r="F1552" s="14"/>
      <c r="G1552" s="6" t="s">
        <v>19</v>
      </c>
      <c r="H1552" s="117">
        <v>13930</v>
      </c>
      <c r="I1552" s="7">
        <v>19870</v>
      </c>
      <c r="J1552" s="8">
        <f t="shared" si="24"/>
        <v>1.43</v>
      </c>
      <c r="K1552" s="132"/>
      <c r="L1552" s="132"/>
    </row>
    <row r="1553" spans="1:12" x14ac:dyDescent="0.25">
      <c r="A1553" s="4">
        <v>1549</v>
      </c>
      <c r="B1553" s="82">
        <f>IF(C1553&lt;&gt;C1552,MAX(B$4:B1552)+1,B1552)</f>
        <v>1384</v>
      </c>
      <c r="C1553" s="16" t="s">
        <v>1567</v>
      </c>
      <c r="D1553" s="111">
        <v>1</v>
      </c>
      <c r="E1553" s="14"/>
      <c r="F1553" s="14"/>
      <c r="G1553" s="6" t="s">
        <v>19</v>
      </c>
      <c r="H1553" s="117">
        <v>13930</v>
      </c>
      <c r="I1553" s="7">
        <v>19870</v>
      </c>
      <c r="J1553" s="8">
        <f t="shared" si="24"/>
        <v>1.43</v>
      </c>
      <c r="K1553" s="132"/>
      <c r="L1553" s="132"/>
    </row>
    <row r="1554" spans="1:12" x14ac:dyDescent="0.25">
      <c r="A1554" s="4">
        <v>1550</v>
      </c>
      <c r="B1554" s="82">
        <f>IF(C1554&lt;&gt;C1553,MAX(B$4:B1553)+1,B1553)</f>
        <v>1385</v>
      </c>
      <c r="C1554" s="16" t="s">
        <v>1568</v>
      </c>
      <c r="D1554" s="111">
        <v>1</v>
      </c>
      <c r="E1554" s="14"/>
      <c r="F1554" s="14"/>
      <c r="G1554" s="6" t="s">
        <v>19</v>
      </c>
      <c r="H1554" s="117">
        <v>13930</v>
      </c>
      <c r="I1554" s="7">
        <v>19870</v>
      </c>
      <c r="J1554" s="8">
        <f t="shared" si="24"/>
        <v>1.43</v>
      </c>
      <c r="K1554" s="132"/>
      <c r="L1554" s="132"/>
    </row>
    <row r="1555" spans="1:12" x14ac:dyDescent="0.25">
      <c r="A1555" s="4">
        <v>1551</v>
      </c>
      <c r="B1555" s="82">
        <f>IF(C1555&lt;&gt;C1554,MAX(B$4:B1554)+1,B1554)</f>
        <v>1386</v>
      </c>
      <c r="C1555" s="16" t="s">
        <v>1569</v>
      </c>
      <c r="D1555" s="111">
        <v>1</v>
      </c>
      <c r="E1555" s="14"/>
      <c r="F1555" s="14"/>
      <c r="G1555" s="6" t="s">
        <v>19</v>
      </c>
      <c r="H1555" s="117">
        <v>13900</v>
      </c>
      <c r="I1555" s="7">
        <v>19870</v>
      </c>
      <c r="J1555" s="8">
        <f t="shared" si="24"/>
        <v>1.43</v>
      </c>
      <c r="K1555" s="132"/>
      <c r="L1555" s="132"/>
    </row>
    <row r="1556" spans="1:12" x14ac:dyDescent="0.25">
      <c r="A1556" s="4">
        <v>1552</v>
      </c>
      <c r="B1556" s="82">
        <f>IF(C1556&lt;&gt;C1555,MAX(B$4:B1555)+1,B1555)</f>
        <v>1387</v>
      </c>
      <c r="C1556" s="16" t="s">
        <v>1570</v>
      </c>
      <c r="D1556" s="111">
        <v>1</v>
      </c>
      <c r="E1556" s="14"/>
      <c r="F1556" s="14"/>
      <c r="G1556" s="6" t="s">
        <v>19</v>
      </c>
      <c r="H1556" s="117">
        <v>13800</v>
      </c>
      <c r="I1556" s="7">
        <v>19680</v>
      </c>
      <c r="J1556" s="8">
        <f t="shared" si="24"/>
        <v>1.43</v>
      </c>
      <c r="K1556" s="132"/>
      <c r="L1556" s="132"/>
    </row>
    <row r="1557" spans="1:12" x14ac:dyDescent="0.25">
      <c r="A1557" s="4">
        <v>1553</v>
      </c>
      <c r="B1557" s="82">
        <f>IF(C1557&lt;&gt;C1556,MAX(B$4:B1556)+1,B1556)</f>
        <v>1388</v>
      </c>
      <c r="C1557" s="16" t="s">
        <v>1571</v>
      </c>
      <c r="D1557" s="111">
        <v>1</v>
      </c>
      <c r="E1557" s="14"/>
      <c r="F1557" s="14"/>
      <c r="G1557" s="6" t="s">
        <v>19</v>
      </c>
      <c r="H1557" s="117">
        <v>13570</v>
      </c>
      <c r="I1557" s="7">
        <v>19380</v>
      </c>
      <c r="J1557" s="8">
        <f t="shared" si="24"/>
        <v>1.43</v>
      </c>
      <c r="K1557" s="132"/>
      <c r="L1557" s="132"/>
    </row>
    <row r="1558" spans="1:12" x14ac:dyDescent="0.25">
      <c r="A1558" s="4">
        <v>1554</v>
      </c>
      <c r="B1558" s="82">
        <f>IF(C1558&lt;&gt;C1557,MAX(B$4:B1557)+1,B1557)</f>
        <v>1389</v>
      </c>
      <c r="C1558" s="16" t="s">
        <v>1572</v>
      </c>
      <c r="D1558" s="111">
        <v>1</v>
      </c>
      <c r="E1558" s="14"/>
      <c r="F1558" s="14"/>
      <c r="G1558" s="6" t="s">
        <v>19</v>
      </c>
      <c r="H1558" s="117">
        <v>13570</v>
      </c>
      <c r="I1558" s="7">
        <v>19380</v>
      </c>
      <c r="J1558" s="8">
        <f t="shared" si="24"/>
        <v>1.43</v>
      </c>
      <c r="K1558" s="132"/>
      <c r="L1558" s="132"/>
    </row>
    <row r="1559" spans="1:12" x14ac:dyDescent="0.25">
      <c r="A1559" s="4">
        <v>1555</v>
      </c>
      <c r="B1559" s="82">
        <f>IF(C1559&lt;&gt;C1558,MAX(B$4:B1558)+1,B1558)</f>
        <v>1390</v>
      </c>
      <c r="C1559" s="16" t="s">
        <v>1573</v>
      </c>
      <c r="D1559" s="111">
        <v>1</v>
      </c>
      <c r="E1559" s="14"/>
      <c r="F1559" s="14"/>
      <c r="G1559" s="6" t="s">
        <v>19</v>
      </c>
      <c r="H1559" s="117">
        <v>13570</v>
      </c>
      <c r="I1559" s="7">
        <v>19380</v>
      </c>
      <c r="J1559" s="8">
        <f t="shared" si="24"/>
        <v>1.43</v>
      </c>
      <c r="K1559" s="132"/>
      <c r="L1559" s="132"/>
    </row>
    <row r="1560" spans="1:12" x14ac:dyDescent="0.25">
      <c r="A1560" s="4">
        <v>1556</v>
      </c>
      <c r="B1560" s="82">
        <f>IF(C1560&lt;&gt;C1559,MAX(B$4:B1559)+1,B1559)</f>
        <v>1391</v>
      </c>
      <c r="C1560" s="16" t="s">
        <v>1574</v>
      </c>
      <c r="D1560" s="111">
        <v>1</v>
      </c>
      <c r="E1560" s="14"/>
      <c r="F1560" s="14"/>
      <c r="G1560" s="6" t="s">
        <v>19</v>
      </c>
      <c r="H1560" s="117">
        <v>13540</v>
      </c>
      <c r="I1560" s="7">
        <v>19380</v>
      </c>
      <c r="J1560" s="8">
        <f t="shared" si="24"/>
        <v>1.43</v>
      </c>
      <c r="K1560" s="132"/>
      <c r="L1560" s="132"/>
    </row>
    <row r="1561" spans="1:12" x14ac:dyDescent="0.25">
      <c r="A1561" s="4">
        <v>1557</v>
      </c>
      <c r="B1561" s="82">
        <f>IF(C1561&lt;&gt;C1560,MAX(B$4:B1560)+1,B1560)</f>
        <v>1392</v>
      </c>
      <c r="C1561" s="16" t="s">
        <v>1575</v>
      </c>
      <c r="D1561" s="111">
        <v>1</v>
      </c>
      <c r="E1561" s="14"/>
      <c r="F1561" s="14"/>
      <c r="G1561" s="6" t="s">
        <v>26</v>
      </c>
      <c r="H1561" s="117">
        <v>14890</v>
      </c>
      <c r="I1561" s="7">
        <v>19930</v>
      </c>
      <c r="J1561" s="8">
        <f t="shared" si="24"/>
        <v>1.34</v>
      </c>
      <c r="K1561" s="132"/>
      <c r="L1561" s="132"/>
    </row>
    <row r="1562" spans="1:12" x14ac:dyDescent="0.25">
      <c r="A1562" s="4">
        <v>1558</v>
      </c>
      <c r="B1562" s="82">
        <f>IF(C1562&lt;&gt;C1561,MAX(B$4:B1561)+1,B1561)</f>
        <v>1393</v>
      </c>
      <c r="C1562" s="16" t="s">
        <v>1576</v>
      </c>
      <c r="D1562" s="111">
        <v>1</v>
      </c>
      <c r="E1562" s="14"/>
      <c r="F1562" s="14"/>
      <c r="G1562" s="6" t="s">
        <v>36</v>
      </c>
      <c r="H1562" s="117">
        <v>20750</v>
      </c>
      <c r="I1562" s="7">
        <v>21980</v>
      </c>
      <c r="J1562" s="8">
        <f t="shared" si="24"/>
        <v>1.06</v>
      </c>
      <c r="K1562" s="132"/>
      <c r="L1562" s="132"/>
    </row>
    <row r="1563" spans="1:12" x14ac:dyDescent="0.25">
      <c r="A1563" s="4">
        <v>1559</v>
      </c>
      <c r="B1563" s="82">
        <f>IF(C1563&lt;&gt;C1562,MAX(B$4:B1562)+1,B1562)</f>
        <v>1394</v>
      </c>
      <c r="C1563" s="16" t="s">
        <v>1577</v>
      </c>
      <c r="D1563" s="111">
        <v>1</v>
      </c>
      <c r="E1563" s="14"/>
      <c r="F1563" s="14"/>
      <c r="G1563" s="6" t="s">
        <v>19</v>
      </c>
      <c r="H1563" s="117">
        <v>19420</v>
      </c>
      <c r="I1563" s="7">
        <v>27850</v>
      </c>
      <c r="J1563" s="8">
        <f t="shared" si="24"/>
        <v>1.43</v>
      </c>
      <c r="K1563" s="132"/>
      <c r="L1563" s="132"/>
    </row>
    <row r="1564" spans="1:12" x14ac:dyDescent="0.25">
      <c r="A1564" s="4">
        <v>1560</v>
      </c>
      <c r="B1564" s="82">
        <f>IF(C1564&lt;&gt;C1563,MAX(B$4:B1563)+1,B1563)</f>
        <v>1395</v>
      </c>
      <c r="C1564" s="16" t="s">
        <v>1578</v>
      </c>
      <c r="D1564" s="111">
        <v>1</v>
      </c>
      <c r="E1564" s="14"/>
      <c r="F1564" s="14"/>
      <c r="G1564" s="6" t="s">
        <v>26</v>
      </c>
      <c r="H1564" s="117">
        <v>11460</v>
      </c>
      <c r="I1564" s="7">
        <v>15260</v>
      </c>
      <c r="J1564" s="8">
        <f t="shared" si="24"/>
        <v>1.33</v>
      </c>
      <c r="K1564" s="132"/>
      <c r="L1564" s="132"/>
    </row>
    <row r="1565" spans="1:12" x14ac:dyDescent="0.25">
      <c r="A1565" s="4">
        <v>1561</v>
      </c>
      <c r="B1565" s="82">
        <f>IF(C1565&lt;&gt;C1564,MAX(B$4:B1564)+1,B1564)</f>
        <v>1396</v>
      </c>
      <c r="C1565" s="16" t="s">
        <v>1579</v>
      </c>
      <c r="D1565" s="111">
        <v>1</v>
      </c>
      <c r="E1565" s="14"/>
      <c r="F1565" s="14"/>
      <c r="G1565" s="6" t="s">
        <v>93</v>
      </c>
      <c r="H1565" s="117">
        <v>35170</v>
      </c>
      <c r="I1565" s="7">
        <v>41330</v>
      </c>
      <c r="J1565" s="8">
        <f t="shared" si="24"/>
        <v>1.18</v>
      </c>
      <c r="K1565" s="132"/>
      <c r="L1565" s="132"/>
    </row>
    <row r="1566" spans="1:12" x14ac:dyDescent="0.25">
      <c r="A1566" s="4">
        <v>1562</v>
      </c>
      <c r="B1566" s="82">
        <f>IF(C1566&lt;&gt;C1565,MAX(B$4:B1565)+1,B1565)</f>
        <v>1397</v>
      </c>
      <c r="C1566" s="16" t="s">
        <v>1580</v>
      </c>
      <c r="D1566" s="111">
        <v>1</v>
      </c>
      <c r="E1566" s="14"/>
      <c r="F1566" s="14"/>
      <c r="G1566" s="6" t="s">
        <v>36</v>
      </c>
      <c r="H1566" s="117">
        <v>33120</v>
      </c>
      <c r="I1566" s="7">
        <v>35140</v>
      </c>
      <c r="J1566" s="8">
        <f t="shared" si="24"/>
        <v>1.06</v>
      </c>
      <c r="K1566" s="132"/>
      <c r="L1566" s="132"/>
    </row>
    <row r="1567" spans="1:12" x14ac:dyDescent="0.25">
      <c r="A1567" s="4">
        <v>1563</v>
      </c>
      <c r="B1567" s="82">
        <f>IF(C1567&lt;&gt;C1566,MAX(B$4:B1566)+1,B1566)</f>
        <v>1398</v>
      </c>
      <c r="C1567" s="16" t="s">
        <v>1581</v>
      </c>
      <c r="D1567" s="111">
        <v>1</v>
      </c>
      <c r="E1567" s="14"/>
      <c r="F1567" s="14"/>
      <c r="G1567" s="6" t="s">
        <v>49</v>
      </c>
      <c r="H1567" s="117">
        <v>22500</v>
      </c>
      <c r="I1567" s="7">
        <v>29110</v>
      </c>
      <c r="J1567" s="8">
        <f t="shared" si="24"/>
        <v>1.29</v>
      </c>
      <c r="K1567" s="132"/>
      <c r="L1567" s="132"/>
    </row>
    <row r="1568" spans="1:12" x14ac:dyDescent="0.25">
      <c r="A1568" s="4">
        <v>1564</v>
      </c>
      <c r="B1568" s="82">
        <f>IF(C1568&lt;&gt;C1567,MAX(B$4:B1567)+1,B1567)</f>
        <v>1399</v>
      </c>
      <c r="C1568" s="16" t="s">
        <v>1582</v>
      </c>
      <c r="D1568" s="111">
        <v>1</v>
      </c>
      <c r="E1568" s="14"/>
      <c r="F1568" s="14"/>
      <c r="G1568" s="6" t="s">
        <v>19</v>
      </c>
      <c r="H1568" s="117">
        <v>14090</v>
      </c>
      <c r="I1568" s="7">
        <v>20170</v>
      </c>
      <c r="J1568" s="8">
        <f t="shared" si="24"/>
        <v>1.43</v>
      </c>
      <c r="K1568" s="132"/>
      <c r="L1568" s="132"/>
    </row>
    <row r="1569" spans="1:12" x14ac:dyDescent="0.25">
      <c r="A1569" s="4">
        <v>1565</v>
      </c>
      <c r="B1569" s="82">
        <f>IF(C1569&lt;&gt;C1568,MAX(B$4:B1568)+1,B1568)</f>
        <v>1400</v>
      </c>
      <c r="C1569" s="16" t="s">
        <v>1583</v>
      </c>
      <c r="D1569" s="111">
        <v>1</v>
      </c>
      <c r="E1569" s="14"/>
      <c r="F1569" s="14"/>
      <c r="G1569" s="6" t="s">
        <v>23</v>
      </c>
      <c r="H1569" s="117">
        <v>66860</v>
      </c>
      <c r="I1569" s="7">
        <v>70750</v>
      </c>
      <c r="J1569" s="8">
        <f t="shared" si="24"/>
        <v>1.06</v>
      </c>
      <c r="K1569" s="132"/>
      <c r="L1569" s="132"/>
    </row>
    <row r="1570" spans="1:12" x14ac:dyDescent="0.25">
      <c r="A1570" s="4">
        <v>1566</v>
      </c>
      <c r="B1570" s="82">
        <f>IF(C1570&lt;&gt;C1569,MAX(B$4:B1569)+1,B1569)</f>
        <v>1401</v>
      </c>
      <c r="C1570" s="48" t="s">
        <v>1584</v>
      </c>
      <c r="D1570" s="111">
        <v>2</v>
      </c>
      <c r="E1570" s="23" t="s">
        <v>12</v>
      </c>
      <c r="F1570" s="23" t="s">
        <v>1334</v>
      </c>
      <c r="G1570" s="6" t="s">
        <v>11</v>
      </c>
      <c r="H1570" s="117">
        <v>67210</v>
      </c>
      <c r="I1570" s="7">
        <v>69260</v>
      </c>
      <c r="J1570" s="8">
        <f t="shared" si="24"/>
        <v>1.03</v>
      </c>
      <c r="K1570" s="132"/>
      <c r="L1570" s="132"/>
    </row>
    <row r="1571" spans="1:12" x14ac:dyDescent="0.25">
      <c r="A1571" s="4">
        <v>1567</v>
      </c>
      <c r="B1571" s="82">
        <f>IF(C1571&lt;&gt;C1570,MAX(B$4:B1570)+1,B1570)</f>
        <v>1401</v>
      </c>
      <c r="C1571" s="48" t="s">
        <v>1584</v>
      </c>
      <c r="D1571" s="111">
        <v>2</v>
      </c>
      <c r="E1571" s="14" t="s">
        <v>1334</v>
      </c>
      <c r="F1571" s="14" t="s">
        <v>165</v>
      </c>
      <c r="G1571" s="6" t="s">
        <v>488</v>
      </c>
      <c r="H1571" s="117">
        <v>42560</v>
      </c>
      <c r="I1571" s="7">
        <v>46030</v>
      </c>
      <c r="J1571" s="8">
        <f t="shared" si="24"/>
        <v>1.08</v>
      </c>
      <c r="K1571" s="132"/>
      <c r="L1571" s="132"/>
    </row>
    <row r="1572" spans="1:12" x14ac:dyDescent="0.25">
      <c r="A1572" s="4">
        <v>1568</v>
      </c>
      <c r="B1572" s="82">
        <f>IF(C1572&lt;&gt;C1571,MAX(B$4:B1571)+1,B1571)</f>
        <v>1402</v>
      </c>
      <c r="C1572" s="16" t="s">
        <v>1585</v>
      </c>
      <c r="D1572" s="111">
        <v>1</v>
      </c>
      <c r="E1572" s="14"/>
      <c r="F1572" s="14"/>
      <c r="G1572" s="6" t="s">
        <v>36</v>
      </c>
      <c r="H1572" s="117">
        <v>41040</v>
      </c>
      <c r="I1572" s="7">
        <v>43680</v>
      </c>
      <c r="J1572" s="8">
        <f t="shared" si="24"/>
        <v>1.06</v>
      </c>
      <c r="K1572" s="132"/>
      <c r="L1572" s="132"/>
    </row>
    <row r="1573" spans="1:12" x14ac:dyDescent="0.25">
      <c r="A1573" s="4">
        <v>1569</v>
      </c>
      <c r="B1573" s="82">
        <f>IF(C1573&lt;&gt;C1572,MAX(B$4:B1572)+1,B1572)</f>
        <v>1403</v>
      </c>
      <c r="C1573" s="16" t="s">
        <v>1586</v>
      </c>
      <c r="D1573" s="111">
        <v>1</v>
      </c>
      <c r="E1573" s="14"/>
      <c r="F1573" s="14"/>
      <c r="G1573" s="6" t="s">
        <v>26</v>
      </c>
      <c r="H1573" s="117">
        <v>23920</v>
      </c>
      <c r="I1573" s="7">
        <v>28060</v>
      </c>
      <c r="J1573" s="8">
        <f t="shared" si="24"/>
        <v>1.17</v>
      </c>
      <c r="K1573" s="132"/>
      <c r="L1573" s="132"/>
    </row>
    <row r="1574" spans="1:12" x14ac:dyDescent="0.25">
      <c r="A1574" s="4">
        <v>1570</v>
      </c>
      <c r="B1574" s="82">
        <f>IF(C1574&lt;&gt;C1573,MAX(B$4:B1573)+1,B1573)</f>
        <v>1404</v>
      </c>
      <c r="C1574" s="16" t="s">
        <v>1587</v>
      </c>
      <c r="D1574" s="111">
        <v>1</v>
      </c>
      <c r="E1574" s="14"/>
      <c r="F1574" s="14"/>
      <c r="G1574" s="6" t="s">
        <v>49</v>
      </c>
      <c r="H1574" s="117">
        <v>27260</v>
      </c>
      <c r="I1574" s="7">
        <v>35030</v>
      </c>
      <c r="J1574" s="8">
        <f t="shared" si="24"/>
        <v>1.29</v>
      </c>
      <c r="K1574" s="132"/>
      <c r="L1574" s="132"/>
    </row>
    <row r="1575" spans="1:12" s="21" customFormat="1" x14ac:dyDescent="0.25">
      <c r="A1575" s="20">
        <v>1571</v>
      </c>
      <c r="B1575" s="82">
        <f>IF(C1575&lt;&gt;C1574,MAX(B$4:B1574)+1,B1574)</f>
        <v>1405</v>
      </c>
      <c r="C1575" s="16" t="s">
        <v>1588</v>
      </c>
      <c r="D1575" s="111">
        <v>1</v>
      </c>
      <c r="E1575" s="14"/>
      <c r="F1575" s="14"/>
      <c r="G1575" s="6" t="s">
        <v>93</v>
      </c>
      <c r="H1575" s="117">
        <v>25630</v>
      </c>
      <c r="I1575" s="7">
        <v>32100</v>
      </c>
      <c r="J1575" s="8">
        <f t="shared" si="24"/>
        <v>1.25</v>
      </c>
      <c r="K1575" s="132"/>
      <c r="L1575" s="132"/>
    </row>
    <row r="1576" spans="1:12" x14ac:dyDescent="0.25">
      <c r="A1576" s="4">
        <v>1572</v>
      </c>
      <c r="B1576" s="82">
        <f>IF(C1576&lt;&gt;C1575,MAX(B$4:B1575)+1,B1575)</f>
        <v>1406</v>
      </c>
      <c r="C1576" s="16" t="s">
        <v>1589</v>
      </c>
      <c r="D1576" s="111">
        <v>1</v>
      </c>
      <c r="E1576" s="14"/>
      <c r="F1576" s="14"/>
      <c r="G1576" s="6" t="s">
        <v>26</v>
      </c>
      <c r="H1576" s="117">
        <v>14160</v>
      </c>
      <c r="I1576" s="7">
        <v>19900</v>
      </c>
      <c r="J1576" s="8">
        <f t="shared" si="24"/>
        <v>1.41</v>
      </c>
      <c r="K1576" s="132"/>
      <c r="L1576" s="132"/>
    </row>
    <row r="1577" spans="1:12" x14ac:dyDescent="0.25">
      <c r="A1577" s="4">
        <v>1573</v>
      </c>
      <c r="B1577" s="82">
        <f>IF(C1577&lt;&gt;C1576,MAX(B$4:B1576)+1,B1576)</f>
        <v>1407</v>
      </c>
      <c r="C1577" s="16" t="s">
        <v>1590</v>
      </c>
      <c r="D1577" s="111">
        <v>1</v>
      </c>
      <c r="E1577" s="14"/>
      <c r="F1577" s="14"/>
      <c r="G1577" s="6" t="s">
        <v>32</v>
      </c>
      <c r="H1577" s="117">
        <v>31620</v>
      </c>
      <c r="I1577" s="7">
        <v>34820</v>
      </c>
      <c r="J1577" s="8">
        <f t="shared" si="24"/>
        <v>1.1000000000000001</v>
      </c>
      <c r="K1577" s="132"/>
      <c r="L1577" s="132"/>
    </row>
    <row r="1578" spans="1:12" x14ac:dyDescent="0.25">
      <c r="A1578" s="4">
        <v>1574</v>
      </c>
      <c r="B1578" s="82">
        <f>IF(C1578&lt;&gt;C1577,MAX(B$4:B1577)+1,B1577)</f>
        <v>1408</v>
      </c>
      <c r="C1578" s="16" t="s">
        <v>1591</v>
      </c>
      <c r="D1578" s="111">
        <v>1</v>
      </c>
      <c r="E1578" s="14"/>
      <c r="F1578" s="14"/>
      <c r="G1578" s="6" t="s">
        <v>93</v>
      </c>
      <c r="H1578" s="117">
        <v>20860</v>
      </c>
      <c r="I1578" s="7">
        <v>24820</v>
      </c>
      <c r="J1578" s="8">
        <f t="shared" si="24"/>
        <v>1.19</v>
      </c>
      <c r="K1578" s="132"/>
      <c r="L1578" s="132"/>
    </row>
    <row r="1579" spans="1:12" x14ac:dyDescent="0.25">
      <c r="A1579" s="4">
        <v>1575</v>
      </c>
      <c r="B1579" s="82">
        <f>IF(C1579&lt;&gt;C1578,MAX(B$4:B1578)+1,B1578)</f>
        <v>1409</v>
      </c>
      <c r="C1579" s="16" t="s">
        <v>1592</v>
      </c>
      <c r="D1579" s="111">
        <v>1</v>
      </c>
      <c r="E1579" s="14"/>
      <c r="F1579" s="14"/>
      <c r="G1579" s="6" t="s">
        <v>26</v>
      </c>
      <c r="H1579" s="117">
        <v>42130</v>
      </c>
      <c r="I1579" s="7">
        <v>51270</v>
      </c>
      <c r="J1579" s="8">
        <f t="shared" si="24"/>
        <v>1.22</v>
      </c>
      <c r="K1579" s="132"/>
      <c r="L1579" s="132"/>
    </row>
    <row r="1580" spans="1:12" x14ac:dyDescent="0.25">
      <c r="A1580" s="4">
        <v>1576</v>
      </c>
      <c r="B1580" s="82">
        <f>IF(C1580&lt;&gt;C1579,MAX(B$4:B1579)+1,B1579)</f>
        <v>1410</v>
      </c>
      <c r="C1580" s="16" t="s">
        <v>1593</v>
      </c>
      <c r="D1580" s="111">
        <v>1</v>
      </c>
      <c r="E1580" s="14"/>
      <c r="F1580" s="14"/>
      <c r="G1580" s="6" t="s">
        <v>26</v>
      </c>
      <c r="H1580" s="117">
        <v>10800</v>
      </c>
      <c r="I1580" s="7">
        <v>14840</v>
      </c>
      <c r="J1580" s="8">
        <f t="shared" si="24"/>
        <v>1.37</v>
      </c>
      <c r="K1580" s="132"/>
      <c r="L1580" s="132"/>
    </row>
    <row r="1581" spans="1:12" x14ac:dyDescent="0.25">
      <c r="A1581" s="4">
        <v>1577</v>
      </c>
      <c r="B1581" s="82">
        <f>IF(C1581&lt;&gt;C1580,MAX(B$4:B1580)+1,B1580)</f>
        <v>1411</v>
      </c>
      <c r="C1581" s="16" t="s">
        <v>1594</v>
      </c>
      <c r="D1581" s="111">
        <v>1</v>
      </c>
      <c r="E1581" s="14"/>
      <c r="F1581" s="14"/>
      <c r="G1581" s="6" t="s">
        <v>14</v>
      </c>
      <c r="H1581" s="117">
        <v>49130</v>
      </c>
      <c r="I1581" s="7">
        <v>55230</v>
      </c>
      <c r="J1581" s="8">
        <f t="shared" si="24"/>
        <v>1.1200000000000001</v>
      </c>
      <c r="K1581" s="132"/>
      <c r="L1581" s="132"/>
    </row>
    <row r="1582" spans="1:12" x14ac:dyDescent="0.25">
      <c r="A1582" s="4">
        <v>1578</v>
      </c>
      <c r="B1582" s="82">
        <f>IF(C1582&lt;&gt;C1581,MAX(B$4:B1581)+1,B1581)</f>
        <v>1412</v>
      </c>
      <c r="C1582" s="16" t="s">
        <v>1595</v>
      </c>
      <c r="D1582" s="111">
        <v>1</v>
      </c>
      <c r="E1582" s="14"/>
      <c r="F1582" s="14"/>
      <c r="G1582" s="6" t="s">
        <v>26</v>
      </c>
      <c r="H1582" s="117">
        <v>15970</v>
      </c>
      <c r="I1582" s="7">
        <v>21890</v>
      </c>
      <c r="J1582" s="8">
        <f t="shared" si="24"/>
        <v>1.37</v>
      </c>
      <c r="K1582" s="132"/>
      <c r="L1582" s="132"/>
    </row>
    <row r="1583" spans="1:12" x14ac:dyDescent="0.25">
      <c r="A1583" s="4">
        <v>1579</v>
      </c>
      <c r="B1583" s="82">
        <f>IF(C1583&lt;&gt;C1582,MAX(B$4:B1582)+1,B1582)</f>
        <v>1413</v>
      </c>
      <c r="C1583" s="16" t="s">
        <v>1596</v>
      </c>
      <c r="D1583" s="111">
        <v>1</v>
      </c>
      <c r="E1583" s="14"/>
      <c r="F1583" s="14"/>
      <c r="G1583" s="6" t="s">
        <v>14</v>
      </c>
      <c r="H1583" s="117">
        <v>37720</v>
      </c>
      <c r="I1583" s="7">
        <v>39990</v>
      </c>
      <c r="J1583" s="8">
        <f t="shared" si="24"/>
        <v>1.06</v>
      </c>
      <c r="K1583" s="132"/>
      <c r="L1583" s="132"/>
    </row>
    <row r="1584" spans="1:12" x14ac:dyDescent="0.25">
      <c r="A1584" s="4">
        <v>1580</v>
      </c>
      <c r="B1584" s="82">
        <f>IF(C1584&lt;&gt;C1583,MAX(B$4:B1583)+1,B1583)</f>
        <v>1414</v>
      </c>
      <c r="C1584" s="16" t="s">
        <v>1597</v>
      </c>
      <c r="D1584" s="111">
        <v>1</v>
      </c>
      <c r="E1584" s="14"/>
      <c r="F1584" s="14"/>
      <c r="G1584" s="6" t="s">
        <v>26</v>
      </c>
      <c r="H1584" s="117">
        <v>37400</v>
      </c>
      <c r="I1584" s="7">
        <v>43670</v>
      </c>
      <c r="J1584" s="8">
        <f t="shared" si="24"/>
        <v>1.17</v>
      </c>
      <c r="K1584" s="132"/>
      <c r="L1584" s="132"/>
    </row>
    <row r="1585" spans="1:12" x14ac:dyDescent="0.25">
      <c r="A1585" s="4">
        <v>1581</v>
      </c>
      <c r="B1585" s="82">
        <f>IF(C1585&lt;&gt;C1584,MAX(B$4:B1584)+1,B1584)</f>
        <v>1415</v>
      </c>
      <c r="C1585" s="16" t="s">
        <v>1598</v>
      </c>
      <c r="D1585" s="111">
        <v>1</v>
      </c>
      <c r="E1585" s="14"/>
      <c r="F1585" s="14"/>
      <c r="G1585" s="6" t="s">
        <v>49</v>
      </c>
      <c r="H1585" s="117">
        <v>17480</v>
      </c>
      <c r="I1585" s="7">
        <v>23570</v>
      </c>
      <c r="J1585" s="8">
        <f t="shared" si="24"/>
        <v>1.35</v>
      </c>
      <c r="K1585" s="132"/>
      <c r="L1585" s="132"/>
    </row>
    <row r="1586" spans="1:12" x14ac:dyDescent="0.25">
      <c r="A1586" s="4">
        <v>1582</v>
      </c>
      <c r="B1586" s="82">
        <f>IF(C1586&lt;&gt;C1585,MAX(B$4:B1585)+1,B1585)</f>
        <v>1416</v>
      </c>
      <c r="C1586" s="16" t="s">
        <v>1599</v>
      </c>
      <c r="D1586" s="111">
        <v>1</v>
      </c>
      <c r="E1586" s="14"/>
      <c r="F1586" s="14"/>
      <c r="G1586" s="6" t="s">
        <v>32</v>
      </c>
      <c r="H1586" s="117">
        <v>36700</v>
      </c>
      <c r="I1586" s="7">
        <v>39770</v>
      </c>
      <c r="J1586" s="8">
        <f t="shared" si="24"/>
        <v>1.08</v>
      </c>
      <c r="K1586" s="132"/>
      <c r="L1586" s="132"/>
    </row>
    <row r="1587" spans="1:12" x14ac:dyDescent="0.25">
      <c r="A1587" s="4">
        <v>1583</v>
      </c>
      <c r="B1587" s="82">
        <f>IF(C1587&lt;&gt;C1586,MAX(B$4:B1586)+1,B1586)</f>
        <v>1417</v>
      </c>
      <c r="C1587" s="16" t="s">
        <v>1600</v>
      </c>
      <c r="D1587" s="111">
        <v>1</v>
      </c>
      <c r="E1587" s="14"/>
      <c r="F1587" s="14"/>
      <c r="G1587" s="6" t="s">
        <v>32</v>
      </c>
      <c r="H1587" s="117">
        <v>85550</v>
      </c>
      <c r="I1587" s="7">
        <v>95680</v>
      </c>
      <c r="J1587" s="8">
        <f t="shared" si="24"/>
        <v>1.1200000000000001</v>
      </c>
      <c r="K1587" s="132"/>
      <c r="L1587" s="132"/>
    </row>
    <row r="1588" spans="1:12" s="21" customFormat="1" x14ac:dyDescent="0.25">
      <c r="A1588" s="20">
        <v>1584</v>
      </c>
      <c r="B1588" s="82">
        <f>IF(C1588&lt;&gt;C1587,MAX(B$4:B1587)+1,B1587)</f>
        <v>1418</v>
      </c>
      <c r="C1588" s="53" t="s">
        <v>1601</v>
      </c>
      <c r="D1588" s="114">
        <v>2</v>
      </c>
      <c r="E1588" s="23" t="s">
        <v>1602</v>
      </c>
      <c r="F1588" s="23" t="s">
        <v>1334</v>
      </c>
      <c r="G1588" s="6" t="s">
        <v>93</v>
      </c>
      <c r="H1588" s="117">
        <v>44400</v>
      </c>
      <c r="I1588" s="7">
        <v>52590</v>
      </c>
      <c r="J1588" s="8">
        <f t="shared" si="24"/>
        <v>1.18</v>
      </c>
      <c r="K1588" s="132"/>
      <c r="L1588" s="132"/>
    </row>
    <row r="1589" spans="1:12" x14ac:dyDescent="0.25">
      <c r="A1589" s="4">
        <v>1585</v>
      </c>
      <c r="B1589" s="82">
        <f>IF(C1589&lt;&gt;C1588,MAX(B$4:B1588)+1,B1588)</f>
        <v>1418</v>
      </c>
      <c r="C1589" s="53" t="s">
        <v>1601</v>
      </c>
      <c r="D1589" s="114">
        <v>2</v>
      </c>
      <c r="E1589" s="14" t="s">
        <v>1334</v>
      </c>
      <c r="F1589" s="14" t="s">
        <v>165</v>
      </c>
      <c r="G1589" s="6" t="s">
        <v>488</v>
      </c>
      <c r="H1589" s="117">
        <v>40160</v>
      </c>
      <c r="I1589" s="7">
        <v>49770</v>
      </c>
      <c r="J1589" s="8">
        <f t="shared" si="24"/>
        <v>1.24</v>
      </c>
      <c r="K1589" s="132"/>
      <c r="L1589" s="132"/>
    </row>
    <row r="1590" spans="1:12" x14ac:dyDescent="0.25">
      <c r="A1590" s="4">
        <v>1586</v>
      </c>
      <c r="B1590" s="82">
        <f>IF(C1590&lt;&gt;C1589,MAX(B$4:B1589)+1,B1589)</f>
        <v>1419</v>
      </c>
      <c r="C1590" s="48" t="s">
        <v>1603</v>
      </c>
      <c r="D1590" s="111">
        <v>3</v>
      </c>
      <c r="E1590" s="18" t="s">
        <v>215</v>
      </c>
      <c r="F1590" s="18"/>
      <c r="G1590" s="6" t="s">
        <v>36</v>
      </c>
      <c r="H1590" s="117">
        <v>32620</v>
      </c>
      <c r="I1590" s="7">
        <v>36600</v>
      </c>
      <c r="J1590" s="8">
        <f t="shared" si="24"/>
        <v>1.1200000000000001</v>
      </c>
      <c r="K1590" s="132"/>
      <c r="L1590" s="132"/>
    </row>
    <row r="1591" spans="1:12" x14ac:dyDescent="0.25">
      <c r="A1591" s="4">
        <v>1587</v>
      </c>
      <c r="B1591" s="82">
        <f>IF(C1591&lt;&gt;C1590,MAX(B$4:B1590)+1,B1590)</f>
        <v>1419</v>
      </c>
      <c r="C1591" s="48" t="s">
        <v>1603</v>
      </c>
      <c r="D1591" s="111">
        <v>3</v>
      </c>
      <c r="E1591" s="18" t="s">
        <v>172</v>
      </c>
      <c r="F1591" s="18"/>
      <c r="G1591" s="6" t="s">
        <v>36</v>
      </c>
      <c r="H1591" s="117">
        <v>24750</v>
      </c>
      <c r="I1591" s="7">
        <v>26730</v>
      </c>
      <c r="J1591" s="8">
        <f t="shared" si="24"/>
        <v>1.08</v>
      </c>
      <c r="K1591" s="132"/>
      <c r="L1591" s="132"/>
    </row>
    <row r="1592" spans="1:12" x14ac:dyDescent="0.25">
      <c r="A1592" s="4">
        <v>1588</v>
      </c>
      <c r="B1592" s="82">
        <f>IF(C1592&lt;&gt;C1591,MAX(B$4:B1591)+1,B1591)</f>
        <v>1419</v>
      </c>
      <c r="C1592" s="48" t="s">
        <v>1603</v>
      </c>
      <c r="D1592" s="111">
        <v>3</v>
      </c>
      <c r="E1592" s="18" t="s">
        <v>63</v>
      </c>
      <c r="F1592" s="18"/>
      <c r="G1592" s="6" t="s">
        <v>36</v>
      </c>
      <c r="H1592" s="117">
        <v>19020</v>
      </c>
      <c r="I1592" s="7">
        <v>20020</v>
      </c>
      <c r="J1592" s="8">
        <f t="shared" si="24"/>
        <v>1.05</v>
      </c>
      <c r="K1592" s="132"/>
      <c r="L1592" s="132"/>
    </row>
    <row r="1593" spans="1:12" x14ac:dyDescent="0.25">
      <c r="A1593" s="4">
        <v>1589</v>
      </c>
      <c r="B1593" s="82">
        <f>IF(C1593&lt;&gt;C1592,MAX(B$4:B1592)+1,B1592)</f>
        <v>1420</v>
      </c>
      <c r="C1593" s="16" t="s">
        <v>1604</v>
      </c>
      <c r="D1593" s="111">
        <v>1</v>
      </c>
      <c r="E1593" s="14"/>
      <c r="F1593" s="14"/>
      <c r="G1593" s="6" t="s">
        <v>93</v>
      </c>
      <c r="H1593" s="117">
        <v>20600</v>
      </c>
      <c r="I1593" s="7">
        <v>24350</v>
      </c>
      <c r="J1593" s="8">
        <f t="shared" si="24"/>
        <v>1.18</v>
      </c>
      <c r="K1593" s="132"/>
      <c r="L1593" s="132"/>
    </row>
    <row r="1594" spans="1:12" x14ac:dyDescent="0.25">
      <c r="A1594" s="4">
        <v>1590</v>
      </c>
      <c r="B1594" s="82">
        <f>IF(C1594&lt;&gt;C1593,MAX(B$4:B1593)+1,B1593)</f>
        <v>1421</v>
      </c>
      <c r="C1594" s="16" t="s">
        <v>1605</v>
      </c>
      <c r="D1594" s="111">
        <v>1</v>
      </c>
      <c r="E1594" s="14"/>
      <c r="F1594" s="14"/>
      <c r="G1594" s="6" t="s">
        <v>36</v>
      </c>
      <c r="H1594" s="117">
        <v>41800</v>
      </c>
      <c r="I1594" s="7">
        <v>43340</v>
      </c>
      <c r="J1594" s="8">
        <f t="shared" si="24"/>
        <v>1.04</v>
      </c>
      <c r="K1594" s="132"/>
      <c r="L1594" s="132"/>
    </row>
    <row r="1595" spans="1:12" x14ac:dyDescent="0.25">
      <c r="A1595" s="4">
        <v>1591</v>
      </c>
      <c r="B1595" s="82">
        <f>IF(C1595&lt;&gt;C1594,MAX(B$4:B1594)+1,B1594)</f>
        <v>1422</v>
      </c>
      <c r="C1595" s="48" t="s">
        <v>1464</v>
      </c>
      <c r="D1595" s="111">
        <v>2</v>
      </c>
      <c r="E1595" s="23" t="s">
        <v>257</v>
      </c>
      <c r="F1595" s="23" t="s">
        <v>1012</v>
      </c>
      <c r="G1595" s="6" t="s">
        <v>23</v>
      </c>
      <c r="H1595" s="117">
        <v>92270</v>
      </c>
      <c r="I1595" s="7">
        <v>94660</v>
      </c>
      <c r="J1595" s="8">
        <f t="shared" si="24"/>
        <v>1.03</v>
      </c>
      <c r="K1595" s="132"/>
      <c r="L1595" s="132"/>
    </row>
    <row r="1596" spans="1:12" x14ac:dyDescent="0.25">
      <c r="A1596" s="4">
        <v>1592</v>
      </c>
      <c r="B1596" s="82">
        <f>IF(C1596&lt;&gt;C1595,MAX(B$4:B1595)+1,B1595)</f>
        <v>1422</v>
      </c>
      <c r="C1596" s="48" t="s">
        <v>1464</v>
      </c>
      <c r="D1596" s="111">
        <v>2</v>
      </c>
      <c r="E1596" s="14" t="s">
        <v>1012</v>
      </c>
      <c r="F1596" s="14" t="s">
        <v>1021</v>
      </c>
      <c r="G1596" s="6" t="s">
        <v>23</v>
      </c>
      <c r="H1596" s="117">
        <v>84470</v>
      </c>
      <c r="I1596" s="7">
        <v>86550</v>
      </c>
      <c r="J1596" s="8">
        <f t="shared" si="24"/>
        <v>1.02</v>
      </c>
      <c r="K1596" s="132"/>
      <c r="L1596" s="132"/>
    </row>
    <row r="1597" spans="1:12" x14ac:dyDescent="0.25">
      <c r="A1597" s="4">
        <v>1593</v>
      </c>
      <c r="B1597" s="82">
        <f>IF(C1597&lt;&gt;C1596,MAX(B$4:B1596)+1,B1596)</f>
        <v>1423</v>
      </c>
      <c r="C1597" s="16" t="s">
        <v>1606</v>
      </c>
      <c r="D1597" s="111">
        <v>1</v>
      </c>
      <c r="E1597" s="14"/>
      <c r="F1597" s="14"/>
      <c r="G1597" s="6" t="s">
        <v>301</v>
      </c>
      <c r="H1597" s="117">
        <v>157640</v>
      </c>
      <c r="I1597" s="7">
        <v>165090</v>
      </c>
      <c r="J1597" s="8">
        <f t="shared" si="24"/>
        <v>1.05</v>
      </c>
      <c r="K1597" s="132"/>
      <c r="L1597" s="132"/>
    </row>
    <row r="1598" spans="1:12" x14ac:dyDescent="0.25">
      <c r="A1598" s="4">
        <v>1594</v>
      </c>
      <c r="B1598" s="82">
        <f>IF(C1598&lt;&gt;C1597,MAX(B$4:B1597)+1,B1597)</f>
        <v>1424</v>
      </c>
      <c r="C1598" s="48" t="s">
        <v>333</v>
      </c>
      <c r="D1598" s="111">
        <v>2</v>
      </c>
      <c r="E1598" s="23" t="s">
        <v>806</v>
      </c>
      <c r="F1598" s="23" t="s">
        <v>996</v>
      </c>
      <c r="G1598" s="6" t="s">
        <v>301</v>
      </c>
      <c r="H1598" s="117">
        <v>47630</v>
      </c>
      <c r="I1598" s="7">
        <v>57380</v>
      </c>
      <c r="J1598" s="8">
        <f t="shared" si="24"/>
        <v>1.2</v>
      </c>
      <c r="K1598" s="132"/>
      <c r="L1598" s="132"/>
    </row>
    <row r="1599" spans="1:12" x14ac:dyDescent="0.25">
      <c r="A1599" s="4">
        <v>1595</v>
      </c>
      <c r="B1599" s="82">
        <f>IF(C1599&lt;&gt;C1598,MAX(B$4:B1598)+1,B1598)</f>
        <v>1424</v>
      </c>
      <c r="C1599" s="48" t="s">
        <v>333</v>
      </c>
      <c r="D1599" s="111">
        <v>2</v>
      </c>
      <c r="E1599" s="14" t="s">
        <v>996</v>
      </c>
      <c r="F1599" s="14" t="s">
        <v>165</v>
      </c>
      <c r="G1599" s="6" t="s">
        <v>301</v>
      </c>
      <c r="H1599" s="117">
        <v>40370</v>
      </c>
      <c r="I1599" s="7">
        <v>48470</v>
      </c>
      <c r="J1599" s="8">
        <f t="shared" si="24"/>
        <v>1.2</v>
      </c>
      <c r="K1599" s="132"/>
      <c r="L1599" s="132"/>
    </row>
    <row r="1600" spans="1:12" x14ac:dyDescent="0.25">
      <c r="A1600" s="4">
        <v>1596</v>
      </c>
      <c r="B1600" s="82">
        <f>IF(C1600&lt;&gt;C1599,MAX(B$4:B1599)+1,B1599)</f>
        <v>1425</v>
      </c>
      <c r="C1600" s="16" t="s">
        <v>1607</v>
      </c>
      <c r="D1600" s="111">
        <v>1</v>
      </c>
      <c r="E1600" s="14"/>
      <c r="F1600" s="14"/>
      <c r="G1600" s="6" t="s">
        <v>32</v>
      </c>
      <c r="H1600" s="117">
        <v>69560</v>
      </c>
      <c r="I1600" s="7">
        <v>80030</v>
      </c>
      <c r="J1600" s="8">
        <f t="shared" si="24"/>
        <v>1.1499999999999999</v>
      </c>
      <c r="K1600" s="132"/>
      <c r="L1600" s="132"/>
    </row>
    <row r="1601" spans="1:12" x14ac:dyDescent="0.25">
      <c r="A1601" s="4">
        <v>1597</v>
      </c>
      <c r="B1601" s="82">
        <f>IF(C1601&lt;&gt;C1600,MAX(B$4:B1600)+1,B1600)</f>
        <v>1426</v>
      </c>
      <c r="C1601" s="16" t="s">
        <v>1608</v>
      </c>
      <c r="D1601" s="111">
        <v>1</v>
      </c>
      <c r="E1601" s="14"/>
      <c r="F1601" s="14"/>
      <c r="G1601" s="6" t="s">
        <v>19</v>
      </c>
      <c r="H1601" s="118">
        <v>12290</v>
      </c>
      <c r="I1601" s="7">
        <v>19080</v>
      </c>
      <c r="J1601" s="8">
        <f t="shared" si="24"/>
        <v>1.55</v>
      </c>
      <c r="K1601" s="132"/>
      <c r="L1601" s="132"/>
    </row>
    <row r="1602" spans="1:12" x14ac:dyDescent="0.25">
      <c r="A1602" s="4">
        <v>1598</v>
      </c>
      <c r="B1602" s="82">
        <f>IF(C1602&lt;&gt;C1601,MAX(B$4:B1601)+1,B1601)</f>
        <v>1427</v>
      </c>
      <c r="C1602" s="16" t="s">
        <v>1609</v>
      </c>
      <c r="D1602" s="111">
        <v>1</v>
      </c>
      <c r="E1602" s="14"/>
      <c r="F1602" s="14"/>
      <c r="G1602" s="6" t="s">
        <v>23</v>
      </c>
      <c r="H1602" s="117">
        <v>104230</v>
      </c>
      <c r="I1602" s="7">
        <v>108910</v>
      </c>
      <c r="J1602" s="8">
        <f t="shared" si="24"/>
        <v>1.04</v>
      </c>
      <c r="K1602" s="132"/>
      <c r="L1602" s="132"/>
    </row>
    <row r="1603" spans="1:12" x14ac:dyDescent="0.25">
      <c r="A1603" s="4">
        <v>1599</v>
      </c>
      <c r="B1603" s="82">
        <f>IF(C1603&lt;&gt;C1602,MAX(B$4:B1602)+1,B1602)</f>
        <v>1428</v>
      </c>
      <c r="C1603" s="16" t="s">
        <v>1610</v>
      </c>
      <c r="D1603" s="111">
        <v>1</v>
      </c>
      <c r="E1603" s="14"/>
      <c r="F1603" s="14"/>
      <c r="G1603" s="6" t="s">
        <v>202</v>
      </c>
      <c r="H1603" s="117">
        <v>40920</v>
      </c>
      <c r="I1603" s="7">
        <v>47520</v>
      </c>
      <c r="J1603" s="8">
        <f t="shared" si="24"/>
        <v>1.1599999999999999</v>
      </c>
      <c r="K1603" s="132"/>
      <c r="L1603" s="132"/>
    </row>
    <row r="1604" spans="1:12" x14ac:dyDescent="0.25">
      <c r="A1604" s="4">
        <v>1600</v>
      </c>
      <c r="B1604" s="82">
        <f>IF(C1604&lt;&gt;C1603,MAX(B$4:B1603)+1,B1603)</f>
        <v>1429</v>
      </c>
      <c r="C1604" s="16" t="s">
        <v>1611</v>
      </c>
      <c r="D1604" s="111">
        <v>1</v>
      </c>
      <c r="E1604" s="14"/>
      <c r="F1604" s="14"/>
      <c r="G1604" s="6" t="s">
        <v>26</v>
      </c>
      <c r="H1604" s="117">
        <v>26380</v>
      </c>
      <c r="I1604" s="7">
        <v>32540</v>
      </c>
      <c r="J1604" s="8">
        <f t="shared" si="24"/>
        <v>1.23</v>
      </c>
      <c r="K1604" s="132"/>
      <c r="L1604" s="132"/>
    </row>
    <row r="1605" spans="1:12" x14ac:dyDescent="0.25">
      <c r="A1605" s="4">
        <v>1601</v>
      </c>
      <c r="B1605" s="82">
        <f>IF(C1605&lt;&gt;C1604,MAX(B$4:B1604)+1,B1604)</f>
        <v>1430</v>
      </c>
      <c r="C1605" s="16" t="s">
        <v>1612</v>
      </c>
      <c r="D1605" s="111">
        <v>1</v>
      </c>
      <c r="E1605" s="14"/>
      <c r="F1605" s="14"/>
      <c r="G1605" s="6" t="s">
        <v>32</v>
      </c>
      <c r="H1605" s="117">
        <v>52360</v>
      </c>
      <c r="I1605" s="7">
        <v>58470</v>
      </c>
      <c r="J1605" s="8">
        <f t="shared" si="24"/>
        <v>1.1200000000000001</v>
      </c>
      <c r="K1605" s="132"/>
      <c r="L1605" s="132"/>
    </row>
    <row r="1606" spans="1:12" x14ac:dyDescent="0.25">
      <c r="A1606" s="4">
        <v>1602</v>
      </c>
      <c r="B1606" s="82">
        <f>IF(C1606&lt;&gt;C1605,MAX(B$4:B1605)+1,B1605)</f>
        <v>1431</v>
      </c>
      <c r="C1606" s="16" t="s">
        <v>1613</v>
      </c>
      <c r="D1606" s="111">
        <v>1</v>
      </c>
      <c r="E1606" s="14"/>
      <c r="F1606" s="14"/>
      <c r="G1606" s="6" t="s">
        <v>26</v>
      </c>
      <c r="H1606" s="117">
        <v>32350</v>
      </c>
      <c r="I1606" s="7">
        <v>40550</v>
      </c>
      <c r="J1606" s="8">
        <f t="shared" ref="J1606:J1669" si="25">ROUND(I1606/H1606,2)</f>
        <v>1.25</v>
      </c>
      <c r="K1606" s="132"/>
      <c r="L1606" s="132"/>
    </row>
    <row r="1607" spans="1:12" x14ac:dyDescent="0.25">
      <c r="A1607" s="4">
        <v>1603</v>
      </c>
      <c r="B1607" s="82">
        <f>IF(C1607&lt;&gt;C1606,MAX(B$4:B1606)+1,B1606)</f>
        <v>1432</v>
      </c>
      <c r="C1607" s="16" t="s">
        <v>1614</v>
      </c>
      <c r="D1607" s="111">
        <v>1</v>
      </c>
      <c r="E1607" s="14"/>
      <c r="F1607" s="14"/>
      <c r="G1607" s="6" t="s">
        <v>19</v>
      </c>
      <c r="H1607" s="117">
        <v>25590</v>
      </c>
      <c r="I1607" s="7">
        <v>37350</v>
      </c>
      <c r="J1607" s="8">
        <f t="shared" si="25"/>
        <v>1.46</v>
      </c>
      <c r="K1607" s="132"/>
      <c r="L1607" s="132"/>
    </row>
    <row r="1608" spans="1:12" x14ac:dyDescent="0.25">
      <c r="A1608" s="4">
        <v>1604</v>
      </c>
      <c r="B1608" s="82">
        <f>IF(C1608&lt;&gt;C1607,MAX(B$4:B1607)+1,B1607)</f>
        <v>1433</v>
      </c>
      <c r="C1608" s="16" t="s">
        <v>1615</v>
      </c>
      <c r="D1608" s="111">
        <v>1</v>
      </c>
      <c r="E1608" s="14"/>
      <c r="F1608" s="14"/>
      <c r="G1608" s="6" t="s">
        <v>19</v>
      </c>
      <c r="H1608" s="117">
        <v>25590</v>
      </c>
      <c r="I1608" s="7">
        <v>34880</v>
      </c>
      <c r="J1608" s="8">
        <f t="shared" si="25"/>
        <v>1.36</v>
      </c>
      <c r="K1608" s="132"/>
      <c r="L1608" s="132"/>
    </row>
    <row r="1609" spans="1:12" x14ac:dyDescent="0.25">
      <c r="A1609" s="4">
        <v>1605</v>
      </c>
      <c r="B1609" s="82">
        <f>IF(C1609&lt;&gt;C1608,MAX(B$4:B1608)+1,B1608)</f>
        <v>1434</v>
      </c>
      <c r="C1609" s="16" t="s">
        <v>1616</v>
      </c>
      <c r="D1609" s="111">
        <v>1</v>
      </c>
      <c r="E1609" s="14"/>
      <c r="F1609" s="14"/>
      <c r="G1609" s="6" t="s">
        <v>23</v>
      </c>
      <c r="H1609" s="117">
        <v>70840</v>
      </c>
      <c r="I1609" s="7">
        <v>74280</v>
      </c>
      <c r="J1609" s="8">
        <f t="shared" si="25"/>
        <v>1.05</v>
      </c>
      <c r="K1609" s="132"/>
      <c r="L1609" s="132"/>
    </row>
    <row r="1610" spans="1:12" x14ac:dyDescent="0.25">
      <c r="A1610" s="4">
        <v>1606</v>
      </c>
      <c r="B1610" s="82">
        <f>IF(C1610&lt;&gt;C1609,MAX(B$4:B1609)+1,B1609)</f>
        <v>1435</v>
      </c>
      <c r="C1610" s="16" t="s">
        <v>1617</v>
      </c>
      <c r="D1610" s="111">
        <v>1</v>
      </c>
      <c r="E1610" s="14"/>
      <c r="F1610" s="14"/>
      <c r="G1610" s="6" t="s">
        <v>14</v>
      </c>
      <c r="H1610" s="117">
        <v>37530</v>
      </c>
      <c r="I1610" s="7">
        <v>38490</v>
      </c>
      <c r="J1610" s="8">
        <f t="shared" si="25"/>
        <v>1.03</v>
      </c>
      <c r="K1610" s="132"/>
      <c r="L1610" s="132"/>
    </row>
    <row r="1611" spans="1:12" x14ac:dyDescent="0.25">
      <c r="A1611" s="4">
        <v>1607</v>
      </c>
      <c r="B1611" s="82">
        <f>IF(C1611&lt;&gt;C1610,MAX(B$4:B1610)+1,B1610)</f>
        <v>1436</v>
      </c>
      <c r="C1611" s="48" t="s">
        <v>1618</v>
      </c>
      <c r="D1611" s="111">
        <v>2</v>
      </c>
      <c r="E1611" s="23" t="s">
        <v>1241</v>
      </c>
      <c r="F1611" s="23" t="s">
        <v>855</v>
      </c>
      <c r="G1611" s="6" t="s">
        <v>26</v>
      </c>
      <c r="H1611" s="117">
        <v>21340</v>
      </c>
      <c r="I1611" s="7">
        <v>26870</v>
      </c>
      <c r="J1611" s="8">
        <f t="shared" si="25"/>
        <v>1.26</v>
      </c>
      <c r="K1611" s="132"/>
      <c r="L1611" s="132"/>
    </row>
    <row r="1612" spans="1:12" x14ac:dyDescent="0.25">
      <c r="A1612" s="4">
        <v>1608</v>
      </c>
      <c r="B1612" s="82">
        <f>IF(C1612&lt;&gt;C1611,MAX(B$4:B1611)+1,B1611)</f>
        <v>1436</v>
      </c>
      <c r="C1612" s="48" t="s">
        <v>1618</v>
      </c>
      <c r="D1612" s="111">
        <v>2</v>
      </c>
      <c r="E1612" s="23" t="s">
        <v>855</v>
      </c>
      <c r="F1612" s="23" t="s">
        <v>205</v>
      </c>
      <c r="G1612" s="6" t="s">
        <v>26</v>
      </c>
      <c r="H1612" s="117">
        <v>32350</v>
      </c>
      <c r="I1612" s="7">
        <v>40550</v>
      </c>
      <c r="J1612" s="8">
        <f t="shared" si="25"/>
        <v>1.25</v>
      </c>
      <c r="K1612" s="132"/>
      <c r="L1612" s="132"/>
    </row>
    <row r="1613" spans="1:12" s="21" customFormat="1" x14ac:dyDescent="0.25">
      <c r="A1613" s="20">
        <v>1609</v>
      </c>
      <c r="B1613" s="82">
        <f>IF(C1613&lt;&gt;C1612,MAX(B$4:B1612)+1,B1612)</f>
        <v>1437</v>
      </c>
      <c r="C1613" s="16" t="s">
        <v>1025</v>
      </c>
      <c r="D1613" s="111">
        <v>1</v>
      </c>
      <c r="E1613" s="14"/>
      <c r="F1613" s="14"/>
      <c r="G1613" s="6" t="s">
        <v>23</v>
      </c>
      <c r="H1613" s="117">
        <v>44820</v>
      </c>
      <c r="I1613" s="7">
        <v>47130</v>
      </c>
      <c r="J1613" s="8">
        <f t="shared" si="25"/>
        <v>1.05</v>
      </c>
      <c r="K1613" s="132"/>
      <c r="L1613" s="132"/>
    </row>
    <row r="1614" spans="1:12" x14ac:dyDescent="0.25">
      <c r="A1614" s="4">
        <v>1610</v>
      </c>
      <c r="B1614" s="82">
        <f>IF(C1614&lt;&gt;C1613,MAX(B$4:B1613)+1,B1613)</f>
        <v>1438</v>
      </c>
      <c r="C1614" s="16" t="s">
        <v>1619</v>
      </c>
      <c r="D1614" s="111">
        <v>1</v>
      </c>
      <c r="E1614" s="14"/>
      <c r="F1614" s="14"/>
      <c r="G1614" s="6" t="s">
        <v>19</v>
      </c>
      <c r="H1614" s="118">
        <v>12330</v>
      </c>
      <c r="I1614" s="7">
        <v>19160</v>
      </c>
      <c r="J1614" s="8">
        <f t="shared" si="25"/>
        <v>1.55</v>
      </c>
      <c r="K1614" s="132"/>
      <c r="L1614" s="132"/>
    </row>
    <row r="1615" spans="1:12" x14ac:dyDescent="0.25">
      <c r="A1615" s="4">
        <v>1611</v>
      </c>
      <c r="B1615" s="82">
        <f>IF(C1615&lt;&gt;C1614,MAX(B$4:B1614)+1,B1614)</f>
        <v>1439</v>
      </c>
      <c r="C1615" s="16" t="s">
        <v>1620</v>
      </c>
      <c r="D1615" s="111">
        <v>1</v>
      </c>
      <c r="E1615" s="14"/>
      <c r="F1615" s="14"/>
      <c r="G1615" s="6" t="s">
        <v>19</v>
      </c>
      <c r="H1615" s="117">
        <v>15780</v>
      </c>
      <c r="I1615" s="7">
        <v>22500</v>
      </c>
      <c r="J1615" s="8">
        <f t="shared" si="25"/>
        <v>1.43</v>
      </c>
      <c r="K1615" s="132"/>
      <c r="L1615" s="132"/>
    </row>
    <row r="1616" spans="1:12" x14ac:dyDescent="0.25">
      <c r="A1616" s="4">
        <v>1612</v>
      </c>
      <c r="B1616" s="82">
        <f>IF(C1616&lt;&gt;C1615,MAX(B$4:B1615)+1,B1615)</f>
        <v>1440</v>
      </c>
      <c r="C1616" s="48" t="s">
        <v>1621</v>
      </c>
      <c r="D1616" s="111">
        <v>3</v>
      </c>
      <c r="E1616" s="23" t="s">
        <v>17</v>
      </c>
      <c r="F1616" s="23" t="s">
        <v>18</v>
      </c>
      <c r="G1616" s="6" t="s">
        <v>19</v>
      </c>
      <c r="H1616" s="117">
        <v>31300</v>
      </c>
      <c r="I1616" s="7">
        <v>42520</v>
      </c>
      <c r="J1616" s="8">
        <f t="shared" si="25"/>
        <v>1.36</v>
      </c>
      <c r="K1616" s="132"/>
      <c r="L1616" s="132"/>
    </row>
    <row r="1617" spans="1:12" x14ac:dyDescent="0.25">
      <c r="A1617" s="4">
        <v>1613</v>
      </c>
      <c r="B1617" s="82">
        <f>IF(C1617&lt;&gt;C1616,MAX(B$4:B1616)+1,B1616)</f>
        <v>1440</v>
      </c>
      <c r="C1617" s="48" t="s">
        <v>1621</v>
      </c>
      <c r="D1617" s="111">
        <v>3</v>
      </c>
      <c r="E1617" s="23" t="s">
        <v>18</v>
      </c>
      <c r="F1617" s="23" t="s">
        <v>1622</v>
      </c>
      <c r="G1617" s="6" t="s">
        <v>19</v>
      </c>
      <c r="H1617" s="117">
        <v>26010</v>
      </c>
      <c r="I1617" s="7">
        <v>35350</v>
      </c>
      <c r="J1617" s="8">
        <f t="shared" si="25"/>
        <v>1.36</v>
      </c>
      <c r="K1617" s="132"/>
      <c r="L1617" s="132"/>
    </row>
    <row r="1618" spans="1:12" x14ac:dyDescent="0.25">
      <c r="A1618" s="4">
        <v>1614</v>
      </c>
      <c r="B1618" s="82">
        <f>IF(C1618&lt;&gt;C1617,MAX(B$4:B1617)+1,B1617)</f>
        <v>1440</v>
      </c>
      <c r="C1618" s="48" t="s">
        <v>1621</v>
      </c>
      <c r="D1618" s="111">
        <v>3</v>
      </c>
      <c r="E1618" s="23" t="s">
        <v>1622</v>
      </c>
      <c r="F1618" s="23" t="s">
        <v>20</v>
      </c>
      <c r="G1618" s="6" t="s">
        <v>19</v>
      </c>
      <c r="H1618" s="117">
        <v>42970</v>
      </c>
      <c r="I1618" s="7">
        <v>58530</v>
      </c>
      <c r="J1618" s="8">
        <f t="shared" si="25"/>
        <v>1.36</v>
      </c>
      <c r="K1618" s="132"/>
      <c r="L1618" s="132"/>
    </row>
    <row r="1619" spans="1:12" x14ac:dyDescent="0.25">
      <c r="A1619" s="4">
        <v>1615</v>
      </c>
      <c r="B1619" s="82">
        <f>IF(C1619&lt;&gt;C1618,MAX(B$4:B1618)+1,B1618)</f>
        <v>1441</v>
      </c>
      <c r="C1619" s="48" t="s">
        <v>1424</v>
      </c>
      <c r="D1619" s="111">
        <v>2</v>
      </c>
      <c r="E1619" s="23" t="s">
        <v>12</v>
      </c>
      <c r="F1619" s="23" t="s">
        <v>1423</v>
      </c>
      <c r="G1619" s="6" t="s">
        <v>14</v>
      </c>
      <c r="H1619" s="117">
        <v>39530</v>
      </c>
      <c r="I1619" s="7">
        <v>41920</v>
      </c>
      <c r="J1619" s="8">
        <f t="shared" si="25"/>
        <v>1.06</v>
      </c>
      <c r="K1619" s="132"/>
      <c r="L1619" s="132"/>
    </row>
    <row r="1620" spans="1:12" x14ac:dyDescent="0.25">
      <c r="A1620" s="4">
        <v>1616</v>
      </c>
      <c r="B1620" s="82">
        <f>IF(C1620&lt;&gt;C1619,MAX(B$4:B1619)+1,B1619)</f>
        <v>1441</v>
      </c>
      <c r="C1620" s="48" t="s">
        <v>1424</v>
      </c>
      <c r="D1620" s="111">
        <v>2</v>
      </c>
      <c r="E1620" s="23" t="s">
        <v>1423</v>
      </c>
      <c r="F1620" s="23" t="s">
        <v>1298</v>
      </c>
      <c r="G1620" s="6" t="s">
        <v>14</v>
      </c>
      <c r="H1620" s="117">
        <v>43050</v>
      </c>
      <c r="I1620" s="7">
        <v>50930</v>
      </c>
      <c r="J1620" s="8">
        <f t="shared" si="25"/>
        <v>1.18</v>
      </c>
      <c r="K1620" s="132"/>
      <c r="L1620" s="132"/>
    </row>
    <row r="1621" spans="1:12" ht="33" x14ac:dyDescent="0.25">
      <c r="A1621" s="4">
        <v>1617</v>
      </c>
      <c r="B1621" s="82">
        <f>IF(C1621&lt;&gt;C1620,MAX(B$4:B1620)+1,B1620)</f>
        <v>1442</v>
      </c>
      <c r="C1621" s="48" t="s">
        <v>414</v>
      </c>
      <c r="D1621" s="111">
        <v>3</v>
      </c>
      <c r="E1621" s="23" t="s">
        <v>1514</v>
      </c>
      <c r="F1621" s="23" t="s">
        <v>1623</v>
      </c>
      <c r="G1621" s="6" t="s">
        <v>26</v>
      </c>
      <c r="H1621" s="117">
        <v>34500</v>
      </c>
      <c r="I1621" s="7">
        <v>47330</v>
      </c>
      <c r="J1621" s="8">
        <f t="shared" si="25"/>
        <v>1.37</v>
      </c>
      <c r="K1621" s="132"/>
      <c r="L1621" s="132"/>
    </row>
    <row r="1622" spans="1:12" ht="33" x14ac:dyDescent="0.25">
      <c r="A1622" s="4">
        <v>1618</v>
      </c>
      <c r="B1622" s="82">
        <f>IF(C1622&lt;&gt;C1621,MAX(B$4:B1621)+1,B1621)</f>
        <v>1442</v>
      </c>
      <c r="C1622" s="48" t="s">
        <v>414</v>
      </c>
      <c r="D1622" s="111">
        <v>3</v>
      </c>
      <c r="E1622" s="23" t="s">
        <v>1623</v>
      </c>
      <c r="F1622" s="23" t="s">
        <v>1624</v>
      </c>
      <c r="G1622" s="6" t="s">
        <v>26</v>
      </c>
      <c r="H1622" s="117">
        <v>26290</v>
      </c>
      <c r="I1622" s="7">
        <v>36300</v>
      </c>
      <c r="J1622" s="8">
        <f t="shared" si="25"/>
        <v>1.38</v>
      </c>
      <c r="K1622" s="132"/>
      <c r="L1622" s="132"/>
    </row>
    <row r="1623" spans="1:12" x14ac:dyDescent="0.25">
      <c r="A1623" s="4">
        <v>1619</v>
      </c>
      <c r="B1623" s="82">
        <f>IF(C1623&lt;&gt;C1622,MAX(B$4:B1622)+1,B1622)</f>
        <v>1442</v>
      </c>
      <c r="C1623" s="48" t="s">
        <v>414</v>
      </c>
      <c r="D1623" s="111">
        <v>3</v>
      </c>
      <c r="E1623" s="23" t="s">
        <v>1624</v>
      </c>
      <c r="F1623" s="23" t="s">
        <v>1625</v>
      </c>
      <c r="G1623" s="6" t="s">
        <v>26</v>
      </c>
      <c r="H1623" s="117">
        <v>19160</v>
      </c>
      <c r="I1623" s="7">
        <v>26450</v>
      </c>
      <c r="J1623" s="8">
        <f t="shared" si="25"/>
        <v>1.38</v>
      </c>
      <c r="K1623" s="132"/>
      <c r="L1623" s="132"/>
    </row>
    <row r="1624" spans="1:12" x14ac:dyDescent="0.25">
      <c r="A1624" s="4">
        <v>1620</v>
      </c>
      <c r="B1624" s="82">
        <f>IF(C1624&lt;&gt;C1623,MAX(B$4:B1623)+1,B1623)</f>
        <v>1443</v>
      </c>
      <c r="C1624" s="16" t="s">
        <v>1626</v>
      </c>
      <c r="D1624" s="111">
        <v>1</v>
      </c>
      <c r="E1624" s="14"/>
      <c r="F1624" s="14"/>
      <c r="G1624" s="6" t="s">
        <v>32</v>
      </c>
      <c r="H1624" s="117">
        <v>85550</v>
      </c>
      <c r="I1624" s="7">
        <v>95680</v>
      </c>
      <c r="J1624" s="8">
        <f t="shared" si="25"/>
        <v>1.1200000000000001</v>
      </c>
      <c r="K1624" s="132"/>
      <c r="L1624" s="132"/>
    </row>
    <row r="1625" spans="1:12" x14ac:dyDescent="0.25">
      <c r="A1625" s="4">
        <v>1621</v>
      </c>
      <c r="B1625" s="82">
        <f>IF(C1625&lt;&gt;C1624,MAX(B$4:B1624)+1,B1624)</f>
        <v>1444</v>
      </c>
      <c r="C1625" s="16" t="s">
        <v>1627</v>
      </c>
      <c r="D1625" s="111">
        <v>1</v>
      </c>
      <c r="E1625" s="14"/>
      <c r="F1625" s="14"/>
      <c r="G1625" s="6" t="s">
        <v>23</v>
      </c>
      <c r="H1625" s="117">
        <v>32360</v>
      </c>
      <c r="I1625" s="7">
        <v>35010</v>
      </c>
      <c r="J1625" s="8">
        <f t="shared" si="25"/>
        <v>1.08</v>
      </c>
      <c r="K1625" s="132"/>
      <c r="L1625" s="132"/>
    </row>
    <row r="1626" spans="1:12" x14ac:dyDescent="0.25">
      <c r="A1626" s="4">
        <v>1622</v>
      </c>
      <c r="B1626" s="82">
        <f>IF(C1626&lt;&gt;C1625,MAX(B$4:B1625)+1,B1625)</f>
        <v>1445</v>
      </c>
      <c r="C1626" s="48" t="s">
        <v>1210</v>
      </c>
      <c r="D1626" s="111">
        <v>3</v>
      </c>
      <c r="E1626" s="23" t="s">
        <v>1628</v>
      </c>
      <c r="F1626" s="23" t="s">
        <v>890</v>
      </c>
      <c r="G1626" s="6" t="s">
        <v>26</v>
      </c>
      <c r="H1626" s="117">
        <v>96840</v>
      </c>
      <c r="I1626" s="7">
        <v>116540</v>
      </c>
      <c r="J1626" s="8">
        <f t="shared" si="25"/>
        <v>1.2</v>
      </c>
      <c r="K1626" s="132"/>
      <c r="L1626" s="132"/>
    </row>
    <row r="1627" spans="1:12" x14ac:dyDescent="0.25">
      <c r="A1627" s="4">
        <v>1623</v>
      </c>
      <c r="B1627" s="82">
        <f>IF(C1627&lt;&gt;C1626,MAX(B$4:B1626)+1,B1626)</f>
        <v>1445</v>
      </c>
      <c r="C1627" s="48" t="s">
        <v>1210</v>
      </c>
      <c r="D1627" s="111">
        <v>3</v>
      </c>
      <c r="E1627" s="23" t="s">
        <v>890</v>
      </c>
      <c r="F1627" s="23" t="s">
        <v>1629</v>
      </c>
      <c r="G1627" s="6" t="s">
        <v>26</v>
      </c>
      <c r="H1627" s="117">
        <v>112730</v>
      </c>
      <c r="I1627" s="7">
        <v>135060</v>
      </c>
      <c r="J1627" s="8">
        <f t="shared" si="25"/>
        <v>1.2</v>
      </c>
      <c r="K1627" s="132"/>
      <c r="L1627" s="132"/>
    </row>
    <row r="1628" spans="1:12" x14ac:dyDescent="0.25">
      <c r="A1628" s="4">
        <v>1624</v>
      </c>
      <c r="B1628" s="82">
        <f>IF(C1628&lt;&gt;C1627,MAX(B$4:B1627)+1,B1627)</f>
        <v>1445</v>
      </c>
      <c r="C1628" s="48" t="s">
        <v>1210</v>
      </c>
      <c r="D1628" s="111">
        <v>3</v>
      </c>
      <c r="E1628" s="23" t="s">
        <v>1629</v>
      </c>
      <c r="F1628" s="23" t="s">
        <v>1630</v>
      </c>
      <c r="G1628" s="6" t="s">
        <v>26</v>
      </c>
      <c r="H1628" s="117">
        <v>89860</v>
      </c>
      <c r="I1628" s="7">
        <v>107880</v>
      </c>
      <c r="J1628" s="8">
        <f t="shared" si="25"/>
        <v>1.2</v>
      </c>
      <c r="K1628" s="132"/>
      <c r="L1628" s="132"/>
    </row>
    <row r="1629" spans="1:12" x14ac:dyDescent="0.25">
      <c r="A1629" s="4">
        <v>1625</v>
      </c>
      <c r="B1629" s="82">
        <f>IF(C1629&lt;&gt;C1628,MAX(B$4:B1628)+1,B1628)</f>
        <v>1446</v>
      </c>
      <c r="C1629" s="16" t="s">
        <v>1631</v>
      </c>
      <c r="D1629" s="111">
        <v>1</v>
      </c>
      <c r="E1629" s="14"/>
      <c r="F1629" s="14"/>
      <c r="G1629" s="6" t="s">
        <v>358</v>
      </c>
      <c r="H1629" s="117">
        <v>11540</v>
      </c>
      <c r="I1629" s="7">
        <v>15050</v>
      </c>
      <c r="J1629" s="8">
        <f t="shared" si="25"/>
        <v>1.3</v>
      </c>
      <c r="K1629" s="132"/>
      <c r="L1629" s="132"/>
    </row>
    <row r="1630" spans="1:12" x14ac:dyDescent="0.25">
      <c r="A1630" s="4">
        <v>1626</v>
      </c>
      <c r="B1630" s="82">
        <f>IF(C1630&lt;&gt;C1629,MAX(B$4:B1629)+1,B1629)</f>
        <v>1447</v>
      </c>
      <c r="C1630" s="16" t="s">
        <v>1632</v>
      </c>
      <c r="D1630" s="111">
        <v>1</v>
      </c>
      <c r="E1630" s="14"/>
      <c r="F1630" s="14"/>
      <c r="G1630" s="6" t="s">
        <v>301</v>
      </c>
      <c r="H1630" s="117">
        <v>47280</v>
      </c>
      <c r="I1630" s="7">
        <v>51350</v>
      </c>
      <c r="J1630" s="8">
        <f t="shared" si="25"/>
        <v>1.0900000000000001</v>
      </c>
      <c r="K1630" s="132"/>
      <c r="L1630" s="132"/>
    </row>
    <row r="1631" spans="1:12" x14ac:dyDescent="0.25">
      <c r="A1631" s="4">
        <v>1627</v>
      </c>
      <c r="B1631" s="82">
        <f>IF(C1631&lt;&gt;C1630,MAX(B$4:B1630)+1,B1630)</f>
        <v>1448</v>
      </c>
      <c r="C1631" s="16" t="s">
        <v>1633</v>
      </c>
      <c r="D1631" s="111">
        <v>1</v>
      </c>
      <c r="E1631" s="14"/>
      <c r="F1631" s="14"/>
      <c r="G1631" s="6" t="s">
        <v>14</v>
      </c>
      <c r="H1631" s="117">
        <v>54160</v>
      </c>
      <c r="I1631" s="7">
        <v>57090</v>
      </c>
      <c r="J1631" s="8">
        <f t="shared" si="25"/>
        <v>1.05</v>
      </c>
      <c r="K1631" s="132"/>
      <c r="L1631" s="132"/>
    </row>
    <row r="1632" spans="1:12" x14ac:dyDescent="0.25">
      <c r="A1632" s="4">
        <v>1628</v>
      </c>
      <c r="B1632" s="82">
        <f>IF(C1632&lt;&gt;C1631,MAX(B$4:B1631)+1,B1631)</f>
        <v>1449</v>
      </c>
      <c r="C1632" s="16" t="s">
        <v>1634</v>
      </c>
      <c r="D1632" s="111">
        <v>1</v>
      </c>
      <c r="E1632" s="14"/>
      <c r="F1632" s="14"/>
      <c r="G1632" s="6" t="s">
        <v>36</v>
      </c>
      <c r="H1632" s="117">
        <v>19300</v>
      </c>
      <c r="I1632" s="7">
        <v>20450</v>
      </c>
      <c r="J1632" s="8">
        <f t="shared" si="25"/>
        <v>1.06</v>
      </c>
      <c r="K1632" s="132"/>
      <c r="L1632" s="132"/>
    </row>
    <row r="1633" spans="1:12" x14ac:dyDescent="0.25">
      <c r="A1633" s="4">
        <v>1629</v>
      </c>
      <c r="B1633" s="82">
        <f>IF(C1633&lt;&gt;C1632,MAX(B$4:B1632)+1,B1632)</f>
        <v>1450</v>
      </c>
      <c r="C1633" s="16" t="s">
        <v>1635</v>
      </c>
      <c r="D1633" s="111">
        <v>1</v>
      </c>
      <c r="E1633" s="14"/>
      <c r="F1633" s="14"/>
      <c r="G1633" s="6" t="s">
        <v>36</v>
      </c>
      <c r="H1633" s="117">
        <v>19300</v>
      </c>
      <c r="I1633" s="7">
        <v>20450</v>
      </c>
      <c r="J1633" s="8">
        <f t="shared" si="25"/>
        <v>1.06</v>
      </c>
      <c r="K1633" s="132"/>
      <c r="L1633" s="132"/>
    </row>
    <row r="1634" spans="1:12" x14ac:dyDescent="0.25">
      <c r="A1634" s="4">
        <v>1630</v>
      </c>
      <c r="B1634" s="82">
        <f>IF(C1634&lt;&gt;C1633,MAX(B$4:B1633)+1,B1633)</f>
        <v>1451</v>
      </c>
      <c r="C1634" s="16" t="s">
        <v>1636</v>
      </c>
      <c r="D1634" s="111">
        <v>1</v>
      </c>
      <c r="E1634" s="14"/>
      <c r="F1634" s="14"/>
      <c r="G1634" s="6" t="s">
        <v>36</v>
      </c>
      <c r="H1634" s="117">
        <v>19300</v>
      </c>
      <c r="I1634" s="7">
        <v>20450</v>
      </c>
      <c r="J1634" s="8">
        <f t="shared" si="25"/>
        <v>1.06</v>
      </c>
      <c r="K1634" s="132"/>
      <c r="L1634" s="132"/>
    </row>
    <row r="1635" spans="1:12" x14ac:dyDescent="0.25">
      <c r="A1635" s="4">
        <v>1631</v>
      </c>
      <c r="B1635" s="82">
        <f>IF(C1635&lt;&gt;C1634,MAX(B$4:B1634)+1,B1634)</f>
        <v>1452</v>
      </c>
      <c r="C1635" s="16" t="s">
        <v>1637</v>
      </c>
      <c r="D1635" s="111">
        <v>1</v>
      </c>
      <c r="E1635" s="14"/>
      <c r="F1635" s="14"/>
      <c r="G1635" s="6" t="s">
        <v>36</v>
      </c>
      <c r="H1635" s="117">
        <v>19300</v>
      </c>
      <c r="I1635" s="7">
        <v>20450</v>
      </c>
      <c r="J1635" s="8">
        <f t="shared" si="25"/>
        <v>1.06</v>
      </c>
      <c r="K1635" s="132"/>
      <c r="L1635" s="132"/>
    </row>
    <row r="1636" spans="1:12" x14ac:dyDescent="0.25">
      <c r="A1636" s="4">
        <v>1632</v>
      </c>
      <c r="B1636" s="82">
        <f>IF(C1636&lt;&gt;C1635,MAX(B$4:B1635)+1,B1635)</f>
        <v>1453</v>
      </c>
      <c r="C1636" s="16" t="s">
        <v>1638</v>
      </c>
      <c r="D1636" s="111">
        <v>1</v>
      </c>
      <c r="E1636" s="14"/>
      <c r="F1636" s="14"/>
      <c r="G1636" s="6" t="s">
        <v>36</v>
      </c>
      <c r="H1636" s="117">
        <v>23770</v>
      </c>
      <c r="I1636" s="7">
        <v>24890</v>
      </c>
      <c r="J1636" s="8">
        <f t="shared" si="25"/>
        <v>1.05</v>
      </c>
      <c r="K1636" s="132"/>
      <c r="L1636" s="132"/>
    </row>
    <row r="1637" spans="1:12" x14ac:dyDescent="0.25">
      <c r="A1637" s="4">
        <v>1633</v>
      </c>
      <c r="B1637" s="82">
        <f>IF(C1637&lt;&gt;C1636,MAX(B$4:B1636)+1,B1636)</f>
        <v>1454</v>
      </c>
      <c r="C1637" s="16" t="s">
        <v>1639</v>
      </c>
      <c r="D1637" s="111">
        <v>1</v>
      </c>
      <c r="E1637" s="14"/>
      <c r="F1637" s="14"/>
      <c r="G1637" s="6" t="s">
        <v>36</v>
      </c>
      <c r="H1637" s="117">
        <v>16630</v>
      </c>
      <c r="I1637" s="7">
        <v>18030</v>
      </c>
      <c r="J1637" s="8">
        <f t="shared" si="25"/>
        <v>1.08</v>
      </c>
      <c r="K1637" s="132"/>
      <c r="L1637" s="132"/>
    </row>
    <row r="1638" spans="1:12" x14ac:dyDescent="0.25">
      <c r="A1638" s="4">
        <v>1634</v>
      </c>
      <c r="B1638" s="82">
        <f>IF(C1638&lt;&gt;C1637,MAX(B$4:B1637)+1,B1637)</f>
        <v>1455</v>
      </c>
      <c r="C1638" s="16" t="s">
        <v>1640</v>
      </c>
      <c r="D1638" s="111">
        <v>1</v>
      </c>
      <c r="E1638" s="14"/>
      <c r="F1638" s="14"/>
      <c r="G1638" s="6" t="s">
        <v>36</v>
      </c>
      <c r="H1638" s="117">
        <v>16880</v>
      </c>
      <c r="I1638" s="7">
        <v>18000</v>
      </c>
      <c r="J1638" s="8">
        <f t="shared" si="25"/>
        <v>1.07</v>
      </c>
      <c r="K1638" s="132"/>
      <c r="L1638" s="132"/>
    </row>
    <row r="1639" spans="1:12" x14ac:dyDescent="0.25">
      <c r="A1639" s="4">
        <v>1635</v>
      </c>
      <c r="B1639" s="82">
        <f>IF(C1639&lt;&gt;C1638,MAX(B$4:B1638)+1,B1638)</f>
        <v>1456</v>
      </c>
      <c r="C1639" s="16" t="s">
        <v>1641</v>
      </c>
      <c r="D1639" s="111">
        <v>1</v>
      </c>
      <c r="E1639" s="14"/>
      <c r="F1639" s="14"/>
      <c r="G1639" s="6" t="s">
        <v>36</v>
      </c>
      <c r="H1639" s="117">
        <v>26590</v>
      </c>
      <c r="I1639" s="7">
        <v>27980</v>
      </c>
      <c r="J1639" s="8">
        <f t="shared" si="25"/>
        <v>1.05</v>
      </c>
      <c r="K1639" s="132"/>
      <c r="L1639" s="132"/>
    </row>
    <row r="1640" spans="1:12" x14ac:dyDescent="0.25">
      <c r="A1640" s="4">
        <v>1636</v>
      </c>
      <c r="B1640" s="82">
        <f>IF(C1640&lt;&gt;C1639,MAX(B$4:B1639)+1,B1639)</f>
        <v>1457</v>
      </c>
      <c r="C1640" s="16" t="s">
        <v>1642</v>
      </c>
      <c r="D1640" s="111">
        <v>1</v>
      </c>
      <c r="E1640" s="14"/>
      <c r="F1640" s="14"/>
      <c r="G1640" s="6" t="s">
        <v>36</v>
      </c>
      <c r="H1640" s="117">
        <v>25340</v>
      </c>
      <c r="I1640" s="7">
        <v>26550</v>
      </c>
      <c r="J1640" s="8">
        <f t="shared" si="25"/>
        <v>1.05</v>
      </c>
      <c r="K1640" s="132"/>
      <c r="L1640" s="132"/>
    </row>
    <row r="1641" spans="1:12" x14ac:dyDescent="0.25">
      <c r="A1641" s="4">
        <v>1637</v>
      </c>
      <c r="B1641" s="82">
        <f>IF(C1641&lt;&gt;C1640,MAX(B$4:B1640)+1,B1640)</f>
        <v>1458</v>
      </c>
      <c r="C1641" s="16" t="s">
        <v>1643</v>
      </c>
      <c r="D1641" s="111">
        <v>1</v>
      </c>
      <c r="E1641" s="14"/>
      <c r="F1641" s="14"/>
      <c r="G1641" s="6" t="s">
        <v>36</v>
      </c>
      <c r="H1641" s="117">
        <v>25340</v>
      </c>
      <c r="I1641" s="7">
        <v>26550</v>
      </c>
      <c r="J1641" s="8">
        <f t="shared" si="25"/>
        <v>1.05</v>
      </c>
      <c r="K1641" s="132"/>
      <c r="L1641" s="132"/>
    </row>
    <row r="1642" spans="1:12" x14ac:dyDescent="0.25">
      <c r="A1642" s="4">
        <v>1638</v>
      </c>
      <c r="B1642" s="82">
        <f>IF(C1642&lt;&gt;C1641,MAX(B$4:B1641)+1,B1641)</f>
        <v>1459</v>
      </c>
      <c r="C1642" s="16" t="s">
        <v>1644</v>
      </c>
      <c r="D1642" s="111">
        <v>1</v>
      </c>
      <c r="E1642" s="14"/>
      <c r="F1642" s="14"/>
      <c r="G1642" s="6" t="s">
        <v>36</v>
      </c>
      <c r="H1642" s="117">
        <v>25340</v>
      </c>
      <c r="I1642" s="7">
        <v>26550</v>
      </c>
      <c r="J1642" s="8">
        <f t="shared" si="25"/>
        <v>1.05</v>
      </c>
      <c r="K1642" s="132"/>
      <c r="L1642" s="132"/>
    </row>
    <row r="1643" spans="1:12" x14ac:dyDescent="0.25">
      <c r="A1643" s="4">
        <v>1639</v>
      </c>
      <c r="B1643" s="82">
        <f>IF(C1643&lt;&gt;C1642,MAX(B$4:B1642)+1,B1642)</f>
        <v>1460</v>
      </c>
      <c r="C1643" s="16" t="s">
        <v>1645</v>
      </c>
      <c r="D1643" s="111">
        <v>1</v>
      </c>
      <c r="E1643" s="14"/>
      <c r="F1643" s="14"/>
      <c r="G1643" s="6" t="s">
        <v>36</v>
      </c>
      <c r="H1643" s="117">
        <v>18610</v>
      </c>
      <c r="I1643" s="7">
        <v>19740</v>
      </c>
      <c r="J1643" s="8">
        <f t="shared" si="25"/>
        <v>1.06</v>
      </c>
      <c r="K1643" s="132"/>
      <c r="L1643" s="132"/>
    </row>
    <row r="1644" spans="1:12" x14ac:dyDescent="0.25">
      <c r="A1644" s="4">
        <v>1640</v>
      </c>
      <c r="B1644" s="82">
        <f>IF(C1644&lt;&gt;C1643,MAX(B$4:B1643)+1,B1643)</f>
        <v>1461</v>
      </c>
      <c r="C1644" s="16" t="s">
        <v>1646</v>
      </c>
      <c r="D1644" s="111">
        <v>1</v>
      </c>
      <c r="E1644" s="14"/>
      <c r="F1644" s="14"/>
      <c r="G1644" s="6" t="s">
        <v>36</v>
      </c>
      <c r="H1644" s="117">
        <v>18610</v>
      </c>
      <c r="I1644" s="7">
        <v>19740</v>
      </c>
      <c r="J1644" s="8">
        <f t="shared" si="25"/>
        <v>1.06</v>
      </c>
      <c r="K1644" s="132"/>
      <c r="L1644" s="132"/>
    </row>
    <row r="1645" spans="1:12" x14ac:dyDescent="0.25">
      <c r="A1645" s="4">
        <v>1641</v>
      </c>
      <c r="B1645" s="82">
        <f>IF(C1645&lt;&gt;C1644,MAX(B$4:B1644)+1,B1644)</f>
        <v>1462</v>
      </c>
      <c r="C1645" s="16" t="s">
        <v>1647</v>
      </c>
      <c r="D1645" s="111">
        <v>1</v>
      </c>
      <c r="E1645" s="14"/>
      <c r="F1645" s="14"/>
      <c r="G1645" s="6" t="s">
        <v>36</v>
      </c>
      <c r="H1645" s="117">
        <v>18530</v>
      </c>
      <c r="I1645" s="7">
        <v>19560</v>
      </c>
      <c r="J1645" s="8">
        <f t="shared" si="25"/>
        <v>1.06</v>
      </c>
      <c r="K1645" s="132"/>
      <c r="L1645" s="132"/>
    </row>
    <row r="1646" spans="1:12" x14ac:dyDescent="0.25">
      <c r="A1646" s="4">
        <v>1642</v>
      </c>
      <c r="B1646" s="82">
        <f>IF(C1646&lt;&gt;C1645,MAX(B$4:B1645)+1,B1645)</f>
        <v>1463</v>
      </c>
      <c r="C1646" s="16" t="s">
        <v>1648</v>
      </c>
      <c r="D1646" s="111">
        <v>1</v>
      </c>
      <c r="E1646" s="14"/>
      <c r="F1646" s="14"/>
      <c r="G1646" s="6" t="s">
        <v>36</v>
      </c>
      <c r="H1646" s="117">
        <v>18610</v>
      </c>
      <c r="I1646" s="7">
        <v>19740</v>
      </c>
      <c r="J1646" s="8">
        <f t="shared" si="25"/>
        <v>1.06</v>
      </c>
      <c r="K1646" s="132"/>
      <c r="L1646" s="132"/>
    </row>
    <row r="1647" spans="1:12" x14ac:dyDescent="0.25">
      <c r="A1647" s="4">
        <v>1643</v>
      </c>
      <c r="B1647" s="82">
        <f>IF(C1647&lt;&gt;C1646,MAX(B$4:B1646)+1,B1646)</f>
        <v>1464</v>
      </c>
      <c r="C1647" s="16" t="s">
        <v>1649</v>
      </c>
      <c r="D1647" s="111">
        <v>1</v>
      </c>
      <c r="E1647" s="14"/>
      <c r="F1647" s="14"/>
      <c r="G1647" s="6" t="s">
        <v>36</v>
      </c>
      <c r="H1647" s="117">
        <v>18610</v>
      </c>
      <c r="I1647" s="7">
        <v>19740</v>
      </c>
      <c r="J1647" s="8">
        <f t="shared" si="25"/>
        <v>1.06</v>
      </c>
      <c r="K1647" s="132"/>
      <c r="L1647" s="132"/>
    </row>
    <row r="1648" spans="1:12" x14ac:dyDescent="0.25">
      <c r="A1648" s="4">
        <v>1644</v>
      </c>
      <c r="B1648" s="82">
        <f>IF(C1648&lt;&gt;C1647,MAX(B$4:B1647)+1,B1647)</f>
        <v>1465</v>
      </c>
      <c r="C1648" s="16" t="s">
        <v>1650</v>
      </c>
      <c r="D1648" s="111">
        <v>1</v>
      </c>
      <c r="E1648" s="14"/>
      <c r="F1648" s="14"/>
      <c r="G1648" s="6" t="s">
        <v>36</v>
      </c>
      <c r="H1648" s="117">
        <v>18610</v>
      </c>
      <c r="I1648" s="7">
        <v>19740</v>
      </c>
      <c r="J1648" s="8">
        <f t="shared" si="25"/>
        <v>1.06</v>
      </c>
      <c r="K1648" s="132"/>
      <c r="L1648" s="132"/>
    </row>
    <row r="1649" spans="1:12" x14ac:dyDescent="0.25">
      <c r="A1649" s="4">
        <v>1645</v>
      </c>
      <c r="B1649" s="82">
        <f>IF(C1649&lt;&gt;C1648,MAX(B$4:B1648)+1,B1648)</f>
        <v>1466</v>
      </c>
      <c r="C1649" s="16" t="s">
        <v>1651</v>
      </c>
      <c r="D1649" s="111">
        <v>1</v>
      </c>
      <c r="E1649" s="14"/>
      <c r="F1649" s="14"/>
      <c r="G1649" s="6" t="s">
        <v>36</v>
      </c>
      <c r="H1649" s="117">
        <v>22200</v>
      </c>
      <c r="I1649" s="7">
        <v>24150</v>
      </c>
      <c r="J1649" s="8">
        <f t="shared" si="25"/>
        <v>1.0900000000000001</v>
      </c>
      <c r="K1649" s="132"/>
      <c r="L1649" s="132"/>
    </row>
    <row r="1650" spans="1:12" x14ac:dyDescent="0.25">
      <c r="A1650" s="4">
        <v>1646</v>
      </c>
      <c r="B1650" s="82">
        <f>IF(C1650&lt;&gt;C1649,MAX(B$4:B1649)+1,B1649)</f>
        <v>1467</v>
      </c>
      <c r="C1650" s="16" t="s">
        <v>1652</v>
      </c>
      <c r="D1650" s="111">
        <v>1</v>
      </c>
      <c r="E1650" s="14"/>
      <c r="F1650" s="14"/>
      <c r="G1650" s="6" t="s">
        <v>301</v>
      </c>
      <c r="H1650" s="117">
        <v>24920</v>
      </c>
      <c r="I1650" s="7">
        <v>27360</v>
      </c>
      <c r="J1650" s="8">
        <f t="shared" si="25"/>
        <v>1.1000000000000001</v>
      </c>
      <c r="K1650" s="132"/>
      <c r="L1650" s="132"/>
    </row>
    <row r="1651" spans="1:12" x14ac:dyDescent="0.25">
      <c r="A1651" s="4">
        <v>1647</v>
      </c>
      <c r="B1651" s="82">
        <f>IF(C1651&lt;&gt;C1650,MAX(B$4:B1650)+1,B1650)</f>
        <v>1468</v>
      </c>
      <c r="C1651" s="16" t="s">
        <v>1653</v>
      </c>
      <c r="D1651" s="111">
        <v>1</v>
      </c>
      <c r="E1651" s="14"/>
      <c r="F1651" s="14"/>
      <c r="G1651" s="6" t="s">
        <v>301</v>
      </c>
      <c r="H1651" s="117">
        <v>31160</v>
      </c>
      <c r="I1651" s="7">
        <v>34260</v>
      </c>
      <c r="J1651" s="8">
        <f t="shared" si="25"/>
        <v>1.1000000000000001</v>
      </c>
      <c r="K1651" s="132"/>
      <c r="L1651" s="132"/>
    </row>
    <row r="1652" spans="1:12" x14ac:dyDescent="0.25">
      <c r="A1652" s="4">
        <v>1648</v>
      </c>
      <c r="B1652" s="82">
        <f>IF(C1652&lt;&gt;C1651,MAX(B$4:B1651)+1,B1651)</f>
        <v>1469</v>
      </c>
      <c r="C1652" s="16" t="s">
        <v>1654</v>
      </c>
      <c r="D1652" s="111">
        <v>1</v>
      </c>
      <c r="E1652" s="14"/>
      <c r="F1652" s="14"/>
      <c r="G1652" s="6" t="s">
        <v>49</v>
      </c>
      <c r="H1652" s="117">
        <v>11290</v>
      </c>
      <c r="I1652" s="7">
        <v>14940</v>
      </c>
      <c r="J1652" s="8">
        <f t="shared" si="25"/>
        <v>1.32</v>
      </c>
      <c r="K1652" s="132"/>
      <c r="L1652" s="132"/>
    </row>
    <row r="1653" spans="1:12" x14ac:dyDescent="0.25">
      <c r="A1653" s="4">
        <v>1649</v>
      </c>
      <c r="B1653" s="82">
        <f>IF(C1653&lt;&gt;C1652,MAX(B$4:B1652)+1,B1652)</f>
        <v>1470</v>
      </c>
      <c r="C1653" s="48" t="s">
        <v>1655</v>
      </c>
      <c r="D1653" s="111">
        <v>2</v>
      </c>
      <c r="E1653" s="18" t="s">
        <v>215</v>
      </c>
      <c r="F1653" s="18"/>
      <c r="G1653" s="6" t="s">
        <v>19</v>
      </c>
      <c r="H1653" s="117">
        <v>29490</v>
      </c>
      <c r="I1653" s="7">
        <v>42160</v>
      </c>
      <c r="J1653" s="8">
        <f t="shared" si="25"/>
        <v>1.43</v>
      </c>
      <c r="K1653" s="132"/>
      <c r="L1653" s="132"/>
    </row>
    <row r="1654" spans="1:12" x14ac:dyDescent="0.25">
      <c r="A1654" s="4">
        <v>1650</v>
      </c>
      <c r="B1654" s="82">
        <f>IF(C1654&lt;&gt;C1653,MAX(B$4:B1653)+1,B1653)</f>
        <v>1470</v>
      </c>
      <c r="C1654" s="48" t="s">
        <v>1655</v>
      </c>
      <c r="D1654" s="111">
        <v>2</v>
      </c>
      <c r="E1654" s="18" t="s">
        <v>172</v>
      </c>
      <c r="F1654" s="18"/>
      <c r="G1654" s="6" t="s">
        <v>19</v>
      </c>
      <c r="H1654" s="117">
        <v>18250</v>
      </c>
      <c r="I1654" s="7">
        <v>26000</v>
      </c>
      <c r="J1654" s="8">
        <f t="shared" si="25"/>
        <v>1.42</v>
      </c>
      <c r="K1654" s="132"/>
      <c r="L1654" s="132"/>
    </row>
    <row r="1655" spans="1:12" x14ac:dyDescent="0.25">
      <c r="A1655" s="4">
        <v>1651</v>
      </c>
      <c r="B1655" s="82">
        <f>IF(C1655&lt;&gt;C1654,MAX(B$4:B1654)+1,B1654)</f>
        <v>1471</v>
      </c>
      <c r="C1655" s="48" t="s">
        <v>1656</v>
      </c>
      <c r="D1655" s="111">
        <v>2</v>
      </c>
      <c r="E1655" s="18" t="s">
        <v>1657</v>
      </c>
      <c r="F1655" s="18"/>
      <c r="G1655" s="6" t="s">
        <v>358</v>
      </c>
      <c r="H1655" s="117">
        <v>21500</v>
      </c>
      <c r="I1655" s="7">
        <v>27500</v>
      </c>
      <c r="J1655" s="8">
        <f t="shared" si="25"/>
        <v>1.28</v>
      </c>
      <c r="K1655" s="132"/>
      <c r="L1655" s="132"/>
    </row>
    <row r="1656" spans="1:12" ht="33" x14ac:dyDescent="0.25">
      <c r="A1656" s="4">
        <v>1652</v>
      </c>
      <c r="B1656" s="82">
        <f>IF(C1656&lt;&gt;C1655,MAX(B$4:B1655)+1,B1655)</f>
        <v>1471</v>
      </c>
      <c r="C1656" s="48" t="s">
        <v>1656</v>
      </c>
      <c r="D1656" s="111">
        <v>2</v>
      </c>
      <c r="E1656" s="18" t="s">
        <v>1386</v>
      </c>
      <c r="F1656" s="18"/>
      <c r="G1656" s="6" t="s">
        <v>1658</v>
      </c>
      <c r="H1656" s="117">
        <v>21230</v>
      </c>
      <c r="I1656" s="7">
        <v>26980</v>
      </c>
      <c r="J1656" s="8">
        <f t="shared" si="25"/>
        <v>1.27</v>
      </c>
      <c r="K1656" s="132"/>
      <c r="L1656" s="132"/>
    </row>
    <row r="1657" spans="1:12" x14ac:dyDescent="0.25">
      <c r="A1657" s="4">
        <v>1653</v>
      </c>
      <c r="B1657" s="82">
        <f>IF(C1657&lt;&gt;C1656,MAX(B$4:B1656)+1,B1656)</f>
        <v>1472</v>
      </c>
      <c r="C1657" s="16" t="s">
        <v>1659</v>
      </c>
      <c r="D1657" s="111">
        <v>1</v>
      </c>
      <c r="E1657" s="18"/>
      <c r="F1657" s="18"/>
      <c r="G1657" s="6" t="s">
        <v>19</v>
      </c>
      <c r="H1657" s="118">
        <v>10330</v>
      </c>
      <c r="I1657" s="7">
        <v>16050</v>
      </c>
      <c r="J1657" s="8">
        <f t="shared" si="25"/>
        <v>1.55</v>
      </c>
      <c r="K1657" s="132"/>
      <c r="L1657" s="132"/>
    </row>
    <row r="1658" spans="1:12" x14ac:dyDescent="0.25">
      <c r="A1658" s="4">
        <v>1654</v>
      </c>
      <c r="B1658" s="82">
        <f>IF(C1658&lt;&gt;C1657,MAX(B$4:B1657)+1,B1657)</f>
        <v>1473</v>
      </c>
      <c r="C1658" s="16" t="s">
        <v>1660</v>
      </c>
      <c r="D1658" s="111">
        <v>1</v>
      </c>
      <c r="E1658" s="18"/>
      <c r="F1658" s="18"/>
      <c r="G1658" s="6" t="s">
        <v>19</v>
      </c>
      <c r="H1658" s="118">
        <v>10330</v>
      </c>
      <c r="I1658" s="7">
        <v>16050</v>
      </c>
      <c r="J1658" s="8">
        <f t="shared" si="25"/>
        <v>1.55</v>
      </c>
      <c r="K1658" s="132"/>
      <c r="L1658" s="132"/>
    </row>
    <row r="1659" spans="1:12" x14ac:dyDescent="0.25">
      <c r="A1659" s="4">
        <v>1655</v>
      </c>
      <c r="B1659" s="82">
        <f>IF(C1659&lt;&gt;C1658,MAX(B$4:B1658)+1,B1658)</f>
        <v>1474</v>
      </c>
      <c r="C1659" s="16" t="s">
        <v>1661</v>
      </c>
      <c r="D1659" s="111">
        <v>1</v>
      </c>
      <c r="E1659" s="18"/>
      <c r="F1659" s="18"/>
      <c r="G1659" s="6" t="s">
        <v>19</v>
      </c>
      <c r="H1659" s="118">
        <v>10330</v>
      </c>
      <c r="I1659" s="7">
        <v>16050</v>
      </c>
      <c r="J1659" s="8">
        <f t="shared" si="25"/>
        <v>1.55</v>
      </c>
      <c r="K1659" s="132"/>
      <c r="L1659" s="132"/>
    </row>
    <row r="1660" spans="1:12" x14ac:dyDescent="0.25">
      <c r="A1660" s="4">
        <v>1656</v>
      </c>
      <c r="B1660" s="82">
        <f>IF(C1660&lt;&gt;C1659,MAX(B$4:B1659)+1,B1659)</f>
        <v>1475</v>
      </c>
      <c r="C1660" s="16" t="s">
        <v>1662</v>
      </c>
      <c r="D1660" s="111">
        <v>1</v>
      </c>
      <c r="E1660" s="18"/>
      <c r="F1660" s="18"/>
      <c r="G1660" s="6" t="s">
        <v>19</v>
      </c>
      <c r="H1660" s="118">
        <v>10330</v>
      </c>
      <c r="I1660" s="7">
        <v>16050</v>
      </c>
      <c r="J1660" s="8">
        <f t="shared" si="25"/>
        <v>1.55</v>
      </c>
      <c r="K1660" s="132"/>
      <c r="L1660" s="132"/>
    </row>
    <row r="1661" spans="1:12" x14ac:dyDescent="0.25">
      <c r="A1661" s="4">
        <v>1657</v>
      </c>
      <c r="B1661" s="82">
        <f>IF(C1661&lt;&gt;C1660,MAX(B$4:B1660)+1,B1660)</f>
        <v>1476</v>
      </c>
      <c r="C1661" s="16" t="s">
        <v>1663</v>
      </c>
      <c r="D1661" s="111">
        <v>1</v>
      </c>
      <c r="E1661" s="18"/>
      <c r="F1661" s="18"/>
      <c r="G1661" s="6" t="s">
        <v>19</v>
      </c>
      <c r="H1661" s="118">
        <v>10340</v>
      </c>
      <c r="I1661" s="7">
        <v>16050</v>
      </c>
      <c r="J1661" s="8">
        <f t="shared" si="25"/>
        <v>1.55</v>
      </c>
      <c r="K1661" s="132"/>
      <c r="L1661" s="132"/>
    </row>
    <row r="1662" spans="1:12" x14ac:dyDescent="0.25">
      <c r="A1662" s="4">
        <v>1658</v>
      </c>
      <c r="B1662" s="82">
        <f>IF(C1662&lt;&gt;C1661,MAX(B$4:B1661)+1,B1661)</f>
        <v>1477</v>
      </c>
      <c r="C1662" s="16" t="s">
        <v>1664</v>
      </c>
      <c r="D1662" s="111">
        <v>1</v>
      </c>
      <c r="E1662" s="18"/>
      <c r="F1662" s="18"/>
      <c r="G1662" s="6" t="s">
        <v>19</v>
      </c>
      <c r="H1662" s="118">
        <v>14590</v>
      </c>
      <c r="I1662" s="7">
        <v>22620</v>
      </c>
      <c r="J1662" s="8">
        <f t="shared" si="25"/>
        <v>1.55</v>
      </c>
      <c r="K1662" s="132"/>
      <c r="L1662" s="132"/>
    </row>
    <row r="1663" spans="1:12" x14ac:dyDescent="0.25">
      <c r="A1663" s="4">
        <v>1659</v>
      </c>
      <c r="B1663" s="82">
        <f>IF(C1663&lt;&gt;C1662,MAX(B$4:B1662)+1,B1662)</f>
        <v>1478</v>
      </c>
      <c r="C1663" s="48" t="s">
        <v>1513</v>
      </c>
      <c r="D1663" s="111">
        <v>6</v>
      </c>
      <c r="E1663" s="18" t="s">
        <v>1665</v>
      </c>
      <c r="F1663" s="18"/>
      <c r="G1663" s="6" t="s">
        <v>26</v>
      </c>
      <c r="H1663" s="117">
        <v>74810</v>
      </c>
      <c r="I1663" s="7">
        <v>80260</v>
      </c>
      <c r="J1663" s="8">
        <f t="shared" si="25"/>
        <v>1.07</v>
      </c>
      <c r="K1663" s="132"/>
      <c r="L1663" s="132"/>
    </row>
    <row r="1664" spans="1:12" s="29" customFormat="1" x14ac:dyDescent="0.25">
      <c r="A1664" s="26">
        <v>1660</v>
      </c>
      <c r="B1664" s="82">
        <f>IF(C1664&lt;&gt;C1663,MAX(B$4:B1663)+1,B1663)</f>
        <v>1478</v>
      </c>
      <c r="C1664" s="30" t="s">
        <v>1513</v>
      </c>
      <c r="D1664" s="116">
        <v>6</v>
      </c>
      <c r="E1664" s="27" t="s">
        <v>1450</v>
      </c>
      <c r="F1664" s="27"/>
      <c r="G1664" s="28" t="s">
        <v>26</v>
      </c>
      <c r="H1664" s="119">
        <v>47930</v>
      </c>
      <c r="I1664" s="22">
        <v>56260</v>
      </c>
      <c r="J1664" s="8">
        <f t="shared" si="25"/>
        <v>1.17</v>
      </c>
      <c r="K1664" s="132"/>
      <c r="L1664" s="132"/>
    </row>
    <row r="1665" spans="1:12" x14ac:dyDescent="0.25">
      <c r="A1665" s="4">
        <v>1661</v>
      </c>
      <c r="B1665" s="82">
        <f>IF(C1665&lt;&gt;C1664,MAX(B$4:B1664)+1,B1664)</f>
        <v>1478</v>
      </c>
      <c r="C1665" s="48" t="s">
        <v>1513</v>
      </c>
      <c r="D1665" s="111">
        <v>6</v>
      </c>
      <c r="E1665" s="18" t="s">
        <v>1666</v>
      </c>
      <c r="F1665" s="18"/>
      <c r="G1665" s="6" t="s">
        <v>26</v>
      </c>
      <c r="H1665" s="117">
        <v>60060</v>
      </c>
      <c r="I1665" s="7">
        <v>78210</v>
      </c>
      <c r="J1665" s="8">
        <f t="shared" si="25"/>
        <v>1.3</v>
      </c>
      <c r="K1665" s="132"/>
      <c r="L1665" s="132"/>
    </row>
    <row r="1666" spans="1:12" x14ac:dyDescent="0.25">
      <c r="A1666" s="4">
        <v>1662</v>
      </c>
      <c r="B1666" s="82">
        <f>IF(C1666&lt;&gt;C1665,MAX(B$4:B1665)+1,B1665)</f>
        <v>1478</v>
      </c>
      <c r="C1666" s="48" t="s">
        <v>1513</v>
      </c>
      <c r="D1666" s="111">
        <v>6</v>
      </c>
      <c r="E1666" s="18" t="s">
        <v>1386</v>
      </c>
      <c r="F1666" s="18"/>
      <c r="G1666" s="6" t="s">
        <v>26</v>
      </c>
      <c r="H1666" s="117">
        <v>42850</v>
      </c>
      <c r="I1666" s="7">
        <v>59280</v>
      </c>
      <c r="J1666" s="8">
        <f t="shared" si="25"/>
        <v>1.38</v>
      </c>
      <c r="K1666" s="132"/>
      <c r="L1666" s="132"/>
    </row>
    <row r="1667" spans="1:12" x14ac:dyDescent="0.25">
      <c r="A1667" s="4">
        <v>1663</v>
      </c>
      <c r="B1667" s="82">
        <f>IF(C1667&lt;&gt;C1666,MAX(B$4:B1666)+1,B1666)</f>
        <v>1478</v>
      </c>
      <c r="C1667" s="48" t="s">
        <v>1513</v>
      </c>
      <c r="D1667" s="111">
        <v>6</v>
      </c>
      <c r="E1667" s="18" t="s">
        <v>215</v>
      </c>
      <c r="F1667" s="18"/>
      <c r="G1667" s="6" t="s">
        <v>26</v>
      </c>
      <c r="H1667" s="117">
        <v>26600</v>
      </c>
      <c r="I1667" s="7">
        <v>37090</v>
      </c>
      <c r="J1667" s="8">
        <f t="shared" si="25"/>
        <v>1.39</v>
      </c>
      <c r="K1667" s="132"/>
      <c r="L1667" s="132"/>
    </row>
    <row r="1668" spans="1:12" x14ac:dyDescent="0.25">
      <c r="A1668" s="4">
        <v>1664</v>
      </c>
      <c r="B1668" s="82">
        <f>IF(C1668&lt;&gt;C1667,MAX(B$4:B1667)+1,B1667)</f>
        <v>1478</v>
      </c>
      <c r="C1668" s="48" t="s">
        <v>1513</v>
      </c>
      <c r="D1668" s="111">
        <v>6</v>
      </c>
      <c r="E1668" s="18" t="s">
        <v>172</v>
      </c>
      <c r="F1668" s="18"/>
      <c r="G1668" s="6" t="s">
        <v>26</v>
      </c>
      <c r="H1668" s="117">
        <v>23200</v>
      </c>
      <c r="I1668" s="7">
        <v>32180</v>
      </c>
      <c r="J1668" s="8">
        <f t="shared" si="25"/>
        <v>1.39</v>
      </c>
      <c r="K1668" s="132"/>
      <c r="L1668" s="132"/>
    </row>
    <row r="1669" spans="1:12" x14ac:dyDescent="0.25">
      <c r="A1669" s="4">
        <v>1665</v>
      </c>
      <c r="B1669" s="82">
        <f>IF(C1669&lt;&gt;C1668,MAX(B$4:B1668)+1,B1668)</f>
        <v>1479</v>
      </c>
      <c r="C1669" s="16" t="s">
        <v>1293</v>
      </c>
      <c r="D1669" s="111">
        <v>1</v>
      </c>
      <c r="E1669" s="14"/>
      <c r="F1669" s="14"/>
      <c r="G1669" s="6" t="s">
        <v>32</v>
      </c>
      <c r="H1669" s="117">
        <v>92130</v>
      </c>
      <c r="I1669" s="7">
        <v>104910</v>
      </c>
      <c r="J1669" s="8">
        <f t="shared" si="25"/>
        <v>1.1399999999999999</v>
      </c>
      <c r="K1669" s="132"/>
      <c r="L1669" s="132"/>
    </row>
    <row r="1670" spans="1:12" x14ac:dyDescent="0.25">
      <c r="A1670" s="4">
        <v>1666</v>
      </c>
      <c r="B1670" s="82">
        <f>IF(C1670&lt;&gt;C1669,MAX(B$4:B1669)+1,B1669)</f>
        <v>1480</v>
      </c>
      <c r="C1670" s="16" t="s">
        <v>1667</v>
      </c>
      <c r="D1670" s="111">
        <v>1</v>
      </c>
      <c r="E1670" s="14"/>
      <c r="F1670" s="14"/>
      <c r="G1670" s="6" t="s">
        <v>49</v>
      </c>
      <c r="H1670" s="117">
        <v>21320</v>
      </c>
      <c r="I1670" s="7">
        <v>26630</v>
      </c>
      <c r="J1670" s="8">
        <f t="shared" ref="J1670:J1733" si="26">ROUND(I1670/H1670,2)</f>
        <v>1.25</v>
      </c>
      <c r="K1670" s="132"/>
      <c r="L1670" s="132"/>
    </row>
    <row r="1671" spans="1:12" x14ac:dyDescent="0.25">
      <c r="A1671" s="4">
        <v>1667</v>
      </c>
      <c r="B1671" s="82">
        <f>IF(C1671&lt;&gt;C1670,MAX(B$4:B1670)+1,B1670)</f>
        <v>1481</v>
      </c>
      <c r="C1671" s="16" t="s">
        <v>1668</v>
      </c>
      <c r="D1671" s="111">
        <v>1</v>
      </c>
      <c r="E1671" s="14"/>
      <c r="F1671" s="14"/>
      <c r="G1671" s="6" t="s">
        <v>49</v>
      </c>
      <c r="H1671" s="117">
        <v>21320</v>
      </c>
      <c r="I1671" s="7">
        <v>27300</v>
      </c>
      <c r="J1671" s="8">
        <f t="shared" si="26"/>
        <v>1.28</v>
      </c>
      <c r="K1671" s="132"/>
      <c r="L1671" s="132"/>
    </row>
    <row r="1672" spans="1:12" x14ac:dyDescent="0.25">
      <c r="A1672" s="4">
        <v>1668</v>
      </c>
      <c r="B1672" s="82">
        <f>IF(C1672&lt;&gt;C1671,MAX(B$4:B1671)+1,B1671)</f>
        <v>1482</v>
      </c>
      <c r="C1672" s="16" t="s">
        <v>1669</v>
      </c>
      <c r="D1672" s="111">
        <v>1</v>
      </c>
      <c r="E1672" s="14"/>
      <c r="F1672" s="14"/>
      <c r="G1672" s="6" t="s">
        <v>49</v>
      </c>
      <c r="H1672" s="117">
        <v>21320</v>
      </c>
      <c r="I1672" s="7">
        <v>26630</v>
      </c>
      <c r="J1672" s="8">
        <f t="shared" si="26"/>
        <v>1.25</v>
      </c>
      <c r="K1672" s="132"/>
      <c r="L1672" s="132"/>
    </row>
    <row r="1673" spans="1:12" x14ac:dyDescent="0.25">
      <c r="A1673" s="4">
        <v>1669</v>
      </c>
      <c r="B1673" s="82">
        <f>IF(C1673&lt;&gt;C1672,MAX(B$4:B1672)+1,B1672)</f>
        <v>1483</v>
      </c>
      <c r="C1673" s="16" t="s">
        <v>1670</v>
      </c>
      <c r="D1673" s="111">
        <v>1</v>
      </c>
      <c r="E1673" s="14"/>
      <c r="F1673" s="14"/>
      <c r="G1673" s="6" t="s">
        <v>49</v>
      </c>
      <c r="H1673" s="117">
        <v>21320</v>
      </c>
      <c r="I1673" s="7">
        <v>26630</v>
      </c>
      <c r="J1673" s="8">
        <f t="shared" si="26"/>
        <v>1.25</v>
      </c>
      <c r="K1673" s="132"/>
      <c r="L1673" s="132"/>
    </row>
    <row r="1674" spans="1:12" x14ac:dyDescent="0.25">
      <c r="A1674" s="4">
        <v>1670</v>
      </c>
      <c r="B1674" s="82">
        <f>IF(C1674&lt;&gt;C1673,MAX(B$4:B1673)+1,B1673)</f>
        <v>1484</v>
      </c>
      <c r="C1674" s="16" t="s">
        <v>1671</v>
      </c>
      <c r="D1674" s="111">
        <v>1</v>
      </c>
      <c r="E1674" s="14"/>
      <c r="F1674" s="14"/>
      <c r="G1674" s="6" t="s">
        <v>49</v>
      </c>
      <c r="H1674" s="117">
        <v>24780</v>
      </c>
      <c r="I1674" s="7">
        <v>30930</v>
      </c>
      <c r="J1674" s="8">
        <f t="shared" si="26"/>
        <v>1.25</v>
      </c>
      <c r="K1674" s="132"/>
      <c r="L1674" s="132"/>
    </row>
    <row r="1675" spans="1:12" x14ac:dyDescent="0.25">
      <c r="A1675" s="4">
        <v>1671</v>
      </c>
      <c r="B1675" s="82">
        <f>IF(C1675&lt;&gt;C1674,MAX(B$4:B1674)+1,B1674)</f>
        <v>1485</v>
      </c>
      <c r="C1675" s="16" t="s">
        <v>1672</v>
      </c>
      <c r="D1675" s="111">
        <v>1</v>
      </c>
      <c r="E1675" s="14"/>
      <c r="F1675" s="14"/>
      <c r="G1675" s="6" t="s">
        <v>49</v>
      </c>
      <c r="H1675" s="117">
        <v>22120</v>
      </c>
      <c r="I1675" s="7">
        <v>27580</v>
      </c>
      <c r="J1675" s="8">
        <f t="shared" si="26"/>
        <v>1.25</v>
      </c>
      <c r="K1675" s="132"/>
      <c r="L1675" s="132"/>
    </row>
    <row r="1676" spans="1:12" x14ac:dyDescent="0.25">
      <c r="A1676" s="4">
        <v>1672</v>
      </c>
      <c r="B1676" s="82">
        <f>IF(C1676&lt;&gt;C1675,MAX(B$4:B1675)+1,B1675)</f>
        <v>1486</v>
      </c>
      <c r="C1676" s="16" t="s">
        <v>1673</v>
      </c>
      <c r="D1676" s="111">
        <v>1</v>
      </c>
      <c r="E1676" s="14"/>
      <c r="F1676" s="14"/>
      <c r="G1676" s="6" t="s">
        <v>49</v>
      </c>
      <c r="H1676" s="117">
        <v>16810</v>
      </c>
      <c r="I1676" s="7">
        <v>21050</v>
      </c>
      <c r="J1676" s="8">
        <f t="shared" si="26"/>
        <v>1.25</v>
      </c>
      <c r="K1676" s="132"/>
      <c r="L1676" s="132"/>
    </row>
    <row r="1677" spans="1:12" x14ac:dyDescent="0.25">
      <c r="A1677" s="4">
        <v>1673</v>
      </c>
      <c r="B1677" s="82">
        <f>IF(C1677&lt;&gt;C1676,MAX(B$4:B1676)+1,B1676)</f>
        <v>1487</v>
      </c>
      <c r="C1677" s="16" t="s">
        <v>1674</v>
      </c>
      <c r="D1677" s="111">
        <v>1</v>
      </c>
      <c r="E1677" s="14"/>
      <c r="F1677" s="14"/>
      <c r="G1677" s="6" t="s">
        <v>49</v>
      </c>
      <c r="H1677" s="117">
        <v>16810</v>
      </c>
      <c r="I1677" s="7">
        <v>21050</v>
      </c>
      <c r="J1677" s="8">
        <f t="shared" si="26"/>
        <v>1.25</v>
      </c>
      <c r="K1677" s="132"/>
      <c r="L1677" s="132"/>
    </row>
    <row r="1678" spans="1:12" x14ac:dyDescent="0.25">
      <c r="A1678" s="4">
        <v>1674</v>
      </c>
      <c r="B1678" s="82">
        <f>IF(C1678&lt;&gt;C1677,MAX(B$4:B1677)+1,B1677)</f>
        <v>1488</v>
      </c>
      <c r="C1678" s="16" t="s">
        <v>1675</v>
      </c>
      <c r="D1678" s="111">
        <v>1</v>
      </c>
      <c r="E1678" s="14"/>
      <c r="F1678" s="14"/>
      <c r="G1678" s="6" t="s">
        <v>49</v>
      </c>
      <c r="H1678" s="117">
        <v>16810</v>
      </c>
      <c r="I1678" s="7">
        <v>21050</v>
      </c>
      <c r="J1678" s="8">
        <f t="shared" si="26"/>
        <v>1.25</v>
      </c>
      <c r="K1678" s="132"/>
      <c r="L1678" s="132"/>
    </row>
    <row r="1679" spans="1:12" x14ac:dyDescent="0.25">
      <c r="A1679" s="4">
        <v>1675</v>
      </c>
      <c r="B1679" s="82">
        <f>IF(C1679&lt;&gt;C1678,MAX(B$4:B1678)+1,B1678)</f>
        <v>1489</v>
      </c>
      <c r="C1679" s="16" t="s">
        <v>1676</v>
      </c>
      <c r="D1679" s="111">
        <v>1</v>
      </c>
      <c r="E1679" s="14"/>
      <c r="F1679" s="14"/>
      <c r="G1679" s="6" t="s">
        <v>26</v>
      </c>
      <c r="H1679" s="117">
        <v>29160</v>
      </c>
      <c r="I1679" s="7">
        <v>36880</v>
      </c>
      <c r="J1679" s="8">
        <f t="shared" si="26"/>
        <v>1.26</v>
      </c>
      <c r="K1679" s="132"/>
      <c r="L1679" s="132"/>
    </row>
    <row r="1680" spans="1:12" x14ac:dyDescent="0.25">
      <c r="A1680" s="4">
        <v>1676</v>
      </c>
      <c r="B1680" s="82">
        <f>IF(C1680&lt;&gt;C1679,MAX(B$4:B1679)+1,B1679)</f>
        <v>1490</v>
      </c>
      <c r="C1680" s="16" t="s">
        <v>1677</v>
      </c>
      <c r="D1680" s="111">
        <v>1</v>
      </c>
      <c r="E1680" s="14"/>
      <c r="F1680" s="14"/>
      <c r="G1680" s="6" t="s">
        <v>26</v>
      </c>
      <c r="H1680" s="117">
        <v>29160</v>
      </c>
      <c r="I1680" s="7">
        <v>36880</v>
      </c>
      <c r="J1680" s="8">
        <f t="shared" si="26"/>
        <v>1.26</v>
      </c>
      <c r="K1680" s="132"/>
      <c r="L1680" s="132"/>
    </row>
    <row r="1681" spans="1:12" x14ac:dyDescent="0.25">
      <c r="A1681" s="4">
        <v>1677</v>
      </c>
      <c r="B1681" s="82">
        <f>IF(C1681&lt;&gt;C1680,MAX(B$4:B1680)+1,B1680)</f>
        <v>1491</v>
      </c>
      <c r="C1681" s="16" t="s">
        <v>1678</v>
      </c>
      <c r="D1681" s="111">
        <v>1</v>
      </c>
      <c r="E1681" s="14"/>
      <c r="F1681" s="14"/>
      <c r="G1681" s="6" t="s">
        <v>26</v>
      </c>
      <c r="H1681" s="117">
        <v>32670</v>
      </c>
      <c r="I1681" s="7">
        <v>41530</v>
      </c>
      <c r="J1681" s="8">
        <f t="shared" si="26"/>
        <v>1.27</v>
      </c>
      <c r="K1681" s="132"/>
      <c r="L1681" s="132"/>
    </row>
    <row r="1682" spans="1:12" x14ac:dyDescent="0.25">
      <c r="A1682" s="4">
        <v>1678</v>
      </c>
      <c r="B1682" s="82">
        <f>IF(C1682&lt;&gt;C1681,MAX(B$4:B1681)+1,B1681)</f>
        <v>1492</v>
      </c>
      <c r="C1682" s="16" t="s">
        <v>1679</v>
      </c>
      <c r="D1682" s="111">
        <v>1</v>
      </c>
      <c r="E1682" s="14"/>
      <c r="F1682" s="14"/>
      <c r="G1682" s="6" t="s">
        <v>26</v>
      </c>
      <c r="H1682" s="117">
        <v>43330</v>
      </c>
      <c r="I1682" s="7">
        <v>54750</v>
      </c>
      <c r="J1682" s="8">
        <f t="shared" si="26"/>
        <v>1.26</v>
      </c>
      <c r="K1682" s="132"/>
      <c r="L1682" s="132"/>
    </row>
    <row r="1683" spans="1:12" x14ac:dyDescent="0.25">
      <c r="A1683" s="4">
        <v>1679</v>
      </c>
      <c r="B1683" s="82">
        <f>IF(C1683&lt;&gt;C1682,MAX(B$4:B1682)+1,B1682)</f>
        <v>1493</v>
      </c>
      <c r="C1683" s="16" t="s">
        <v>1680</v>
      </c>
      <c r="D1683" s="111">
        <v>1</v>
      </c>
      <c r="E1683" s="14"/>
      <c r="F1683" s="14"/>
      <c r="G1683" s="6" t="s">
        <v>26</v>
      </c>
      <c r="H1683" s="117">
        <v>28170</v>
      </c>
      <c r="I1683" s="7">
        <v>35870</v>
      </c>
      <c r="J1683" s="8">
        <f t="shared" si="26"/>
        <v>1.27</v>
      </c>
      <c r="K1683" s="132"/>
      <c r="L1683" s="132"/>
    </row>
    <row r="1684" spans="1:12" x14ac:dyDescent="0.25">
      <c r="A1684" s="4">
        <v>1680</v>
      </c>
      <c r="B1684" s="82">
        <f>IF(C1684&lt;&gt;C1683,MAX(B$4:B1683)+1,B1683)</f>
        <v>1494</v>
      </c>
      <c r="C1684" s="16" t="s">
        <v>1681</v>
      </c>
      <c r="D1684" s="111">
        <v>1</v>
      </c>
      <c r="E1684" s="14"/>
      <c r="F1684" s="14"/>
      <c r="G1684" s="6" t="s">
        <v>26</v>
      </c>
      <c r="H1684" s="117">
        <v>25650</v>
      </c>
      <c r="I1684" s="7">
        <v>32530</v>
      </c>
      <c r="J1684" s="8">
        <f t="shared" si="26"/>
        <v>1.27</v>
      </c>
      <c r="K1684" s="132"/>
      <c r="L1684" s="132"/>
    </row>
    <row r="1685" spans="1:12" x14ac:dyDescent="0.25">
      <c r="A1685" s="4">
        <v>1681</v>
      </c>
      <c r="B1685" s="82">
        <f>IF(C1685&lt;&gt;C1684,MAX(B$4:B1684)+1,B1684)</f>
        <v>1495</v>
      </c>
      <c r="C1685" s="16" t="s">
        <v>1682</v>
      </c>
      <c r="D1685" s="111">
        <v>1</v>
      </c>
      <c r="E1685" s="14"/>
      <c r="F1685" s="14"/>
      <c r="G1685" s="6" t="s">
        <v>26</v>
      </c>
      <c r="H1685" s="117">
        <v>44880</v>
      </c>
      <c r="I1685" s="7">
        <v>56790</v>
      </c>
      <c r="J1685" s="8">
        <f t="shared" si="26"/>
        <v>1.27</v>
      </c>
      <c r="K1685" s="132"/>
      <c r="L1685" s="132"/>
    </row>
    <row r="1686" spans="1:12" x14ac:dyDescent="0.25">
      <c r="A1686" s="4">
        <v>1682</v>
      </c>
      <c r="B1686" s="82">
        <f>IF(C1686&lt;&gt;C1685,MAX(B$4:B1685)+1,B1685)</f>
        <v>1496</v>
      </c>
      <c r="C1686" s="16" t="s">
        <v>1683</v>
      </c>
      <c r="D1686" s="111">
        <v>1</v>
      </c>
      <c r="E1686" s="14"/>
      <c r="F1686" s="14"/>
      <c r="G1686" s="6" t="s">
        <v>26</v>
      </c>
      <c r="H1686" s="117">
        <v>41070</v>
      </c>
      <c r="I1686" s="7">
        <v>50860</v>
      </c>
      <c r="J1686" s="8">
        <f t="shared" si="26"/>
        <v>1.24</v>
      </c>
      <c r="K1686" s="132"/>
      <c r="L1686" s="132"/>
    </row>
    <row r="1687" spans="1:12" x14ac:dyDescent="0.25">
      <c r="A1687" s="4">
        <v>1683</v>
      </c>
      <c r="B1687" s="82">
        <f>IF(C1687&lt;&gt;C1686,MAX(B$4:B1686)+1,B1686)</f>
        <v>1497</v>
      </c>
      <c r="C1687" s="16" t="s">
        <v>1684</v>
      </c>
      <c r="D1687" s="111">
        <v>1</v>
      </c>
      <c r="E1687" s="14"/>
      <c r="F1687" s="14"/>
      <c r="G1687" s="6" t="s">
        <v>26</v>
      </c>
      <c r="H1687" s="117">
        <v>40000</v>
      </c>
      <c r="I1687" s="7">
        <v>49180</v>
      </c>
      <c r="J1687" s="8">
        <f t="shared" si="26"/>
        <v>1.23</v>
      </c>
      <c r="K1687" s="132"/>
      <c r="L1687" s="132"/>
    </row>
    <row r="1688" spans="1:12" x14ac:dyDescent="0.25">
      <c r="A1688" s="4">
        <v>1684</v>
      </c>
      <c r="B1688" s="82">
        <f>IF(C1688&lt;&gt;C1687,MAX(B$4:B1687)+1,B1687)</f>
        <v>1498</v>
      </c>
      <c r="C1688" s="16" t="s">
        <v>1685</v>
      </c>
      <c r="D1688" s="111">
        <v>1</v>
      </c>
      <c r="E1688" s="14"/>
      <c r="F1688" s="14"/>
      <c r="G1688" s="6" t="s">
        <v>26</v>
      </c>
      <c r="H1688" s="117">
        <v>40000</v>
      </c>
      <c r="I1688" s="7">
        <v>49180</v>
      </c>
      <c r="J1688" s="8">
        <f t="shared" si="26"/>
        <v>1.23</v>
      </c>
      <c r="K1688" s="132"/>
      <c r="L1688" s="132"/>
    </row>
    <row r="1689" spans="1:12" x14ac:dyDescent="0.25">
      <c r="A1689" s="4">
        <v>1685</v>
      </c>
      <c r="B1689" s="82">
        <f>IF(C1689&lt;&gt;C1688,MAX(B$4:B1688)+1,B1688)</f>
        <v>1499</v>
      </c>
      <c r="C1689" s="16" t="s">
        <v>1686</v>
      </c>
      <c r="D1689" s="111">
        <v>1</v>
      </c>
      <c r="E1689" s="14"/>
      <c r="F1689" s="14"/>
      <c r="G1689" s="6" t="s">
        <v>26</v>
      </c>
      <c r="H1689" s="117">
        <v>39470</v>
      </c>
      <c r="I1689" s="7">
        <v>48470</v>
      </c>
      <c r="J1689" s="8">
        <f t="shared" si="26"/>
        <v>1.23</v>
      </c>
      <c r="K1689" s="132"/>
      <c r="L1689" s="132"/>
    </row>
    <row r="1690" spans="1:12" x14ac:dyDescent="0.25">
      <c r="A1690" s="4">
        <v>1686</v>
      </c>
      <c r="B1690" s="82">
        <f>IF(C1690&lt;&gt;C1689,MAX(B$4:B1689)+1,B1689)</f>
        <v>1500</v>
      </c>
      <c r="C1690" s="16" t="s">
        <v>1687</v>
      </c>
      <c r="D1690" s="111">
        <v>1</v>
      </c>
      <c r="E1690" s="14"/>
      <c r="F1690" s="14"/>
      <c r="G1690" s="6" t="s">
        <v>26</v>
      </c>
      <c r="H1690" s="117">
        <v>40110</v>
      </c>
      <c r="I1690" s="7">
        <v>49350</v>
      </c>
      <c r="J1690" s="8">
        <f t="shared" si="26"/>
        <v>1.23</v>
      </c>
      <c r="K1690" s="132"/>
      <c r="L1690" s="132"/>
    </row>
    <row r="1691" spans="1:12" x14ac:dyDescent="0.25">
      <c r="A1691" s="4">
        <v>1687</v>
      </c>
      <c r="B1691" s="82">
        <f>IF(C1691&lt;&gt;C1690,MAX(B$4:B1690)+1,B1690)</f>
        <v>1501</v>
      </c>
      <c r="C1691" s="16" t="s">
        <v>1688</v>
      </c>
      <c r="D1691" s="111">
        <v>1</v>
      </c>
      <c r="E1691" s="14"/>
      <c r="F1691" s="14"/>
      <c r="G1691" s="6" t="s">
        <v>26</v>
      </c>
      <c r="H1691" s="117">
        <v>40110</v>
      </c>
      <c r="I1691" s="7">
        <v>49350</v>
      </c>
      <c r="J1691" s="8">
        <f t="shared" si="26"/>
        <v>1.23</v>
      </c>
      <c r="K1691" s="132"/>
      <c r="L1691" s="132"/>
    </row>
    <row r="1692" spans="1:12" x14ac:dyDescent="0.25">
      <c r="A1692" s="4">
        <v>1688</v>
      </c>
      <c r="B1692" s="82">
        <f>IF(C1692&lt;&gt;C1691,MAX(B$4:B1691)+1,B1691)</f>
        <v>1502</v>
      </c>
      <c r="C1692" s="16" t="s">
        <v>1689</v>
      </c>
      <c r="D1692" s="111">
        <v>1</v>
      </c>
      <c r="E1692" s="14"/>
      <c r="F1692" s="14"/>
      <c r="G1692" s="6" t="s">
        <v>26</v>
      </c>
      <c r="H1692" s="117">
        <v>40110</v>
      </c>
      <c r="I1692" s="7">
        <v>49350</v>
      </c>
      <c r="J1692" s="8">
        <f t="shared" si="26"/>
        <v>1.23</v>
      </c>
      <c r="K1692" s="132"/>
      <c r="L1692" s="132"/>
    </row>
    <row r="1693" spans="1:12" x14ac:dyDescent="0.25">
      <c r="A1693" s="4">
        <v>1689</v>
      </c>
      <c r="B1693" s="82">
        <f>IF(C1693&lt;&gt;C1692,MAX(B$4:B1692)+1,B1692)</f>
        <v>1503</v>
      </c>
      <c r="C1693" s="16" t="s">
        <v>1690</v>
      </c>
      <c r="D1693" s="111">
        <v>1</v>
      </c>
      <c r="E1693" s="14"/>
      <c r="F1693" s="14"/>
      <c r="G1693" s="6" t="s">
        <v>26</v>
      </c>
      <c r="H1693" s="117">
        <v>40110</v>
      </c>
      <c r="I1693" s="7">
        <v>49350</v>
      </c>
      <c r="J1693" s="8">
        <f t="shared" si="26"/>
        <v>1.23</v>
      </c>
      <c r="K1693" s="132"/>
      <c r="L1693" s="132"/>
    </row>
    <row r="1694" spans="1:12" x14ac:dyDescent="0.25">
      <c r="A1694" s="4">
        <v>1690</v>
      </c>
      <c r="B1694" s="82">
        <f>IF(C1694&lt;&gt;C1693,MAX(B$4:B1693)+1,B1693)</f>
        <v>1504</v>
      </c>
      <c r="C1694" s="16" t="s">
        <v>1691</v>
      </c>
      <c r="D1694" s="111">
        <v>1</v>
      </c>
      <c r="E1694" s="14"/>
      <c r="F1694" s="14"/>
      <c r="G1694" s="6" t="s">
        <v>26</v>
      </c>
      <c r="H1694" s="117">
        <v>40110</v>
      </c>
      <c r="I1694" s="7">
        <v>49350</v>
      </c>
      <c r="J1694" s="8">
        <f t="shared" si="26"/>
        <v>1.23</v>
      </c>
      <c r="K1694" s="132"/>
      <c r="L1694" s="132"/>
    </row>
    <row r="1695" spans="1:12" x14ac:dyDescent="0.25">
      <c r="A1695" s="4">
        <v>1691</v>
      </c>
      <c r="B1695" s="82">
        <f>IF(C1695&lt;&gt;C1694,MAX(B$4:B1694)+1,B1694)</f>
        <v>1505</v>
      </c>
      <c r="C1695" s="16" t="s">
        <v>1692</v>
      </c>
      <c r="D1695" s="111">
        <v>1</v>
      </c>
      <c r="E1695" s="14"/>
      <c r="F1695" s="14"/>
      <c r="G1695" s="6" t="s">
        <v>26</v>
      </c>
      <c r="H1695" s="117">
        <v>40110</v>
      </c>
      <c r="I1695" s="7">
        <v>49350</v>
      </c>
      <c r="J1695" s="8">
        <f t="shared" si="26"/>
        <v>1.23</v>
      </c>
      <c r="K1695" s="132"/>
      <c r="L1695" s="132"/>
    </row>
    <row r="1696" spans="1:12" x14ac:dyDescent="0.25">
      <c r="A1696" s="4">
        <v>1692</v>
      </c>
      <c r="B1696" s="82">
        <f>IF(C1696&lt;&gt;C1695,MAX(B$4:B1695)+1,B1695)</f>
        <v>1506</v>
      </c>
      <c r="C1696" s="16" t="s">
        <v>1693</v>
      </c>
      <c r="D1696" s="111">
        <v>1</v>
      </c>
      <c r="E1696" s="14"/>
      <c r="F1696" s="14"/>
      <c r="G1696" s="6" t="s">
        <v>26</v>
      </c>
      <c r="H1696" s="117">
        <v>37040</v>
      </c>
      <c r="I1696" s="7">
        <v>45590</v>
      </c>
      <c r="J1696" s="8">
        <f t="shared" si="26"/>
        <v>1.23</v>
      </c>
      <c r="K1696" s="132"/>
      <c r="L1696" s="132"/>
    </row>
    <row r="1697" spans="1:12" x14ac:dyDescent="0.25">
      <c r="A1697" s="4">
        <v>1693</v>
      </c>
      <c r="B1697" s="82">
        <f>IF(C1697&lt;&gt;C1696,MAX(B$4:B1696)+1,B1696)</f>
        <v>1507</v>
      </c>
      <c r="C1697" s="16" t="s">
        <v>1694</v>
      </c>
      <c r="D1697" s="111">
        <v>1</v>
      </c>
      <c r="E1697" s="14"/>
      <c r="F1697" s="14"/>
      <c r="G1697" s="6" t="s">
        <v>26</v>
      </c>
      <c r="H1697" s="117">
        <v>37040</v>
      </c>
      <c r="I1697" s="7">
        <v>45590</v>
      </c>
      <c r="J1697" s="8">
        <f t="shared" si="26"/>
        <v>1.23</v>
      </c>
      <c r="K1697" s="132"/>
      <c r="L1697" s="132"/>
    </row>
    <row r="1698" spans="1:12" x14ac:dyDescent="0.25">
      <c r="A1698" s="4">
        <v>1694</v>
      </c>
      <c r="B1698" s="82">
        <f>IF(C1698&lt;&gt;C1697,MAX(B$4:B1697)+1,B1697)</f>
        <v>1508</v>
      </c>
      <c r="C1698" s="16" t="s">
        <v>1695</v>
      </c>
      <c r="D1698" s="111">
        <v>1</v>
      </c>
      <c r="E1698" s="14"/>
      <c r="F1698" s="14"/>
      <c r="G1698" s="6" t="s">
        <v>26</v>
      </c>
      <c r="H1698" s="117">
        <v>37040</v>
      </c>
      <c r="I1698" s="7">
        <v>45590</v>
      </c>
      <c r="J1698" s="8">
        <f t="shared" si="26"/>
        <v>1.23</v>
      </c>
      <c r="K1698" s="132"/>
      <c r="L1698" s="132"/>
    </row>
    <row r="1699" spans="1:12" x14ac:dyDescent="0.25">
      <c r="A1699" s="4">
        <v>1695</v>
      </c>
      <c r="B1699" s="82">
        <f>IF(C1699&lt;&gt;C1698,MAX(B$4:B1698)+1,B1698)</f>
        <v>1509</v>
      </c>
      <c r="C1699" s="16" t="s">
        <v>1696</v>
      </c>
      <c r="D1699" s="111">
        <v>1</v>
      </c>
      <c r="E1699" s="14"/>
      <c r="F1699" s="14"/>
      <c r="G1699" s="6" t="s">
        <v>26</v>
      </c>
      <c r="H1699" s="117">
        <v>37040</v>
      </c>
      <c r="I1699" s="7">
        <v>45590</v>
      </c>
      <c r="J1699" s="8">
        <f t="shared" si="26"/>
        <v>1.23</v>
      </c>
      <c r="K1699" s="132"/>
      <c r="L1699" s="132"/>
    </row>
    <row r="1700" spans="1:12" x14ac:dyDescent="0.25">
      <c r="A1700" s="4">
        <v>1696</v>
      </c>
      <c r="B1700" s="82">
        <f>IF(C1700&lt;&gt;C1699,MAX(B$4:B1699)+1,B1699)</f>
        <v>1510</v>
      </c>
      <c r="C1700" s="16" t="s">
        <v>1697</v>
      </c>
      <c r="D1700" s="111">
        <v>1</v>
      </c>
      <c r="E1700" s="14"/>
      <c r="F1700" s="14"/>
      <c r="G1700" s="6" t="s">
        <v>26</v>
      </c>
      <c r="H1700" s="117">
        <v>37040</v>
      </c>
      <c r="I1700" s="7">
        <v>45590</v>
      </c>
      <c r="J1700" s="8">
        <f t="shared" si="26"/>
        <v>1.23</v>
      </c>
      <c r="K1700" s="132"/>
      <c r="L1700" s="132"/>
    </row>
    <row r="1701" spans="1:12" x14ac:dyDescent="0.25">
      <c r="A1701" s="4">
        <v>1697</v>
      </c>
      <c r="B1701" s="82">
        <f>IF(C1701&lt;&gt;C1700,MAX(B$4:B1700)+1,B1700)</f>
        <v>1511</v>
      </c>
      <c r="C1701" s="16" t="s">
        <v>1698</v>
      </c>
      <c r="D1701" s="111">
        <v>1</v>
      </c>
      <c r="E1701" s="14"/>
      <c r="F1701" s="14"/>
      <c r="G1701" s="6" t="s">
        <v>26</v>
      </c>
      <c r="H1701" s="117">
        <v>41410</v>
      </c>
      <c r="I1701" s="7">
        <v>50950</v>
      </c>
      <c r="J1701" s="8">
        <f t="shared" si="26"/>
        <v>1.23</v>
      </c>
      <c r="K1701" s="132"/>
      <c r="L1701" s="132"/>
    </row>
    <row r="1702" spans="1:12" x14ac:dyDescent="0.25">
      <c r="A1702" s="4">
        <v>1698</v>
      </c>
      <c r="B1702" s="82">
        <f>IF(C1702&lt;&gt;C1701,MAX(B$4:B1701)+1,B1701)</f>
        <v>1512</v>
      </c>
      <c r="C1702" s="16" t="s">
        <v>1699</v>
      </c>
      <c r="D1702" s="111">
        <v>1</v>
      </c>
      <c r="E1702" s="14"/>
      <c r="F1702" s="14"/>
      <c r="G1702" s="6" t="s">
        <v>26</v>
      </c>
      <c r="H1702" s="117">
        <v>31810</v>
      </c>
      <c r="I1702" s="7">
        <v>39290</v>
      </c>
      <c r="J1702" s="8">
        <f t="shared" si="26"/>
        <v>1.24</v>
      </c>
      <c r="K1702" s="132"/>
      <c r="L1702" s="132"/>
    </row>
    <row r="1703" spans="1:12" x14ac:dyDescent="0.25">
      <c r="A1703" s="4">
        <v>1699</v>
      </c>
      <c r="B1703" s="82">
        <f>IF(C1703&lt;&gt;C1702,MAX(B$4:B1702)+1,B1702)</f>
        <v>1513</v>
      </c>
      <c r="C1703" s="16" t="s">
        <v>1700</v>
      </c>
      <c r="D1703" s="111">
        <v>1</v>
      </c>
      <c r="E1703" s="14"/>
      <c r="F1703" s="14"/>
      <c r="G1703" s="6" t="s">
        <v>26</v>
      </c>
      <c r="H1703" s="117">
        <v>33480</v>
      </c>
      <c r="I1703" s="7">
        <v>40890</v>
      </c>
      <c r="J1703" s="8">
        <f t="shared" si="26"/>
        <v>1.22</v>
      </c>
      <c r="K1703" s="132"/>
      <c r="L1703" s="132"/>
    </row>
    <row r="1704" spans="1:12" x14ac:dyDescent="0.25">
      <c r="A1704" s="4">
        <v>1700</v>
      </c>
      <c r="B1704" s="82">
        <f>IF(C1704&lt;&gt;C1703,MAX(B$4:B1703)+1,B1703)</f>
        <v>1514</v>
      </c>
      <c r="C1704" s="16" t="s">
        <v>1701</v>
      </c>
      <c r="D1704" s="111">
        <v>1</v>
      </c>
      <c r="E1704" s="14"/>
      <c r="F1704" s="14"/>
      <c r="G1704" s="6" t="s">
        <v>26</v>
      </c>
      <c r="H1704" s="117">
        <v>33480</v>
      </c>
      <c r="I1704" s="7">
        <v>40890</v>
      </c>
      <c r="J1704" s="8">
        <f t="shared" si="26"/>
        <v>1.22</v>
      </c>
      <c r="K1704" s="132"/>
      <c r="L1704" s="132"/>
    </row>
    <row r="1705" spans="1:12" x14ac:dyDescent="0.25">
      <c r="A1705" s="4">
        <v>1701</v>
      </c>
      <c r="B1705" s="82">
        <f>IF(C1705&lt;&gt;C1704,MAX(B$4:B1704)+1,B1704)</f>
        <v>1515</v>
      </c>
      <c r="C1705" s="16" t="s">
        <v>1702</v>
      </c>
      <c r="D1705" s="111">
        <v>1</v>
      </c>
      <c r="E1705" s="14"/>
      <c r="F1705" s="14"/>
      <c r="G1705" s="6" t="s">
        <v>26</v>
      </c>
      <c r="H1705" s="117">
        <v>33480</v>
      </c>
      <c r="I1705" s="7">
        <v>40890</v>
      </c>
      <c r="J1705" s="8">
        <f t="shared" si="26"/>
        <v>1.22</v>
      </c>
      <c r="K1705" s="132"/>
      <c r="L1705" s="132"/>
    </row>
    <row r="1706" spans="1:12" x14ac:dyDescent="0.25">
      <c r="A1706" s="4">
        <v>1702</v>
      </c>
      <c r="B1706" s="82">
        <f>IF(C1706&lt;&gt;C1705,MAX(B$4:B1705)+1,B1705)</f>
        <v>1516</v>
      </c>
      <c r="C1706" s="16" t="s">
        <v>1703</v>
      </c>
      <c r="D1706" s="111">
        <v>1</v>
      </c>
      <c r="E1706" s="14"/>
      <c r="F1706" s="14"/>
      <c r="G1706" s="6" t="s">
        <v>26</v>
      </c>
      <c r="H1706" s="117">
        <v>33480</v>
      </c>
      <c r="I1706" s="7">
        <v>40890</v>
      </c>
      <c r="J1706" s="8">
        <f t="shared" si="26"/>
        <v>1.22</v>
      </c>
      <c r="K1706" s="132"/>
      <c r="L1706" s="132"/>
    </row>
    <row r="1707" spans="1:12" x14ac:dyDescent="0.25">
      <c r="A1707" s="4">
        <v>1703</v>
      </c>
      <c r="B1707" s="82">
        <f>IF(C1707&lt;&gt;C1706,MAX(B$4:B1706)+1,B1706)</f>
        <v>1517</v>
      </c>
      <c r="C1707" s="16" t="s">
        <v>1704</v>
      </c>
      <c r="D1707" s="111">
        <v>1</v>
      </c>
      <c r="E1707" s="14"/>
      <c r="F1707" s="14"/>
      <c r="G1707" s="6" t="s">
        <v>26</v>
      </c>
      <c r="H1707" s="117">
        <v>33480</v>
      </c>
      <c r="I1707" s="7">
        <v>40890</v>
      </c>
      <c r="J1707" s="8">
        <f t="shared" si="26"/>
        <v>1.22</v>
      </c>
      <c r="K1707" s="132"/>
      <c r="L1707" s="132"/>
    </row>
    <row r="1708" spans="1:12" x14ac:dyDescent="0.25">
      <c r="A1708" s="4">
        <v>1704</v>
      </c>
      <c r="B1708" s="82">
        <f>IF(C1708&lt;&gt;C1707,MAX(B$4:B1707)+1,B1707)</f>
        <v>1518</v>
      </c>
      <c r="C1708" s="16" t="s">
        <v>1705</v>
      </c>
      <c r="D1708" s="111">
        <v>1</v>
      </c>
      <c r="E1708" s="14"/>
      <c r="F1708" s="14"/>
      <c r="G1708" s="6" t="s">
        <v>26</v>
      </c>
      <c r="H1708" s="117">
        <v>33480</v>
      </c>
      <c r="I1708" s="7">
        <v>40890</v>
      </c>
      <c r="J1708" s="8">
        <f t="shared" si="26"/>
        <v>1.22</v>
      </c>
      <c r="K1708" s="132"/>
      <c r="L1708" s="132"/>
    </row>
    <row r="1709" spans="1:12" x14ac:dyDescent="0.25">
      <c r="A1709" s="4">
        <v>1705</v>
      </c>
      <c r="B1709" s="82">
        <f>IF(C1709&lt;&gt;C1708,MAX(B$4:B1708)+1,B1708)</f>
        <v>1519</v>
      </c>
      <c r="C1709" s="16" t="s">
        <v>1706</v>
      </c>
      <c r="D1709" s="111">
        <v>1</v>
      </c>
      <c r="E1709" s="14"/>
      <c r="F1709" s="14"/>
      <c r="G1709" s="6" t="s">
        <v>26</v>
      </c>
      <c r="H1709" s="117">
        <v>33480</v>
      </c>
      <c r="I1709" s="7">
        <v>40890</v>
      </c>
      <c r="J1709" s="8">
        <f t="shared" si="26"/>
        <v>1.22</v>
      </c>
      <c r="K1709" s="132"/>
      <c r="L1709" s="132"/>
    </row>
    <row r="1710" spans="1:12" x14ac:dyDescent="0.25">
      <c r="A1710" s="4">
        <v>1706</v>
      </c>
      <c r="B1710" s="82">
        <f>IF(C1710&lt;&gt;C1709,MAX(B$4:B1709)+1,B1709)</f>
        <v>1520</v>
      </c>
      <c r="C1710" s="16" t="s">
        <v>1707</v>
      </c>
      <c r="D1710" s="111">
        <v>1</v>
      </c>
      <c r="E1710" s="14"/>
      <c r="F1710" s="14"/>
      <c r="G1710" s="6" t="s">
        <v>26</v>
      </c>
      <c r="H1710" s="117">
        <v>30400</v>
      </c>
      <c r="I1710" s="7">
        <v>37290</v>
      </c>
      <c r="J1710" s="8">
        <f t="shared" si="26"/>
        <v>1.23</v>
      </c>
      <c r="K1710" s="132"/>
      <c r="L1710" s="132"/>
    </row>
    <row r="1711" spans="1:12" x14ac:dyDescent="0.25">
      <c r="A1711" s="4">
        <v>1707</v>
      </c>
      <c r="B1711" s="82">
        <f>IF(C1711&lt;&gt;C1710,MAX(B$4:B1710)+1,B1710)</f>
        <v>1521</v>
      </c>
      <c r="C1711" s="48" t="s">
        <v>1708</v>
      </c>
      <c r="D1711" s="111">
        <v>2</v>
      </c>
      <c r="E1711" s="18" t="s">
        <v>63</v>
      </c>
      <c r="F1711" s="18"/>
      <c r="G1711" s="6" t="s">
        <v>26</v>
      </c>
      <c r="H1711" s="117">
        <v>49850</v>
      </c>
      <c r="I1711" s="7">
        <v>60700</v>
      </c>
      <c r="J1711" s="8">
        <f t="shared" si="26"/>
        <v>1.22</v>
      </c>
      <c r="K1711" s="132"/>
      <c r="L1711" s="132"/>
    </row>
    <row r="1712" spans="1:12" x14ac:dyDescent="0.25">
      <c r="A1712" s="4">
        <v>1708</v>
      </c>
      <c r="B1712" s="82">
        <f>IF(C1712&lt;&gt;C1711,MAX(B$4:B1711)+1,B1711)</f>
        <v>1521</v>
      </c>
      <c r="C1712" s="48" t="s">
        <v>1708</v>
      </c>
      <c r="D1712" s="111">
        <v>2</v>
      </c>
      <c r="E1712" s="18" t="s">
        <v>1709</v>
      </c>
      <c r="F1712" s="18"/>
      <c r="G1712" s="6" t="s">
        <v>26</v>
      </c>
      <c r="H1712" s="117">
        <v>34390</v>
      </c>
      <c r="I1712" s="7">
        <v>41900</v>
      </c>
      <c r="J1712" s="8">
        <f t="shared" si="26"/>
        <v>1.22</v>
      </c>
      <c r="K1712" s="132"/>
      <c r="L1712" s="132"/>
    </row>
    <row r="1713" spans="1:12" x14ac:dyDescent="0.25">
      <c r="A1713" s="4">
        <v>1709</v>
      </c>
      <c r="B1713" s="82">
        <f>IF(C1713&lt;&gt;C1712,MAX(B$4:B1712)+1,B1712)</f>
        <v>1522</v>
      </c>
      <c r="C1713" s="16" t="s">
        <v>1710</v>
      </c>
      <c r="D1713" s="111">
        <v>1</v>
      </c>
      <c r="E1713" s="14"/>
      <c r="F1713" s="14"/>
      <c r="G1713" s="6" t="s">
        <v>26</v>
      </c>
      <c r="H1713" s="117">
        <v>49590</v>
      </c>
      <c r="I1713" s="7">
        <v>60480</v>
      </c>
      <c r="J1713" s="8">
        <f t="shared" si="26"/>
        <v>1.22</v>
      </c>
      <c r="K1713" s="132"/>
      <c r="L1713" s="132"/>
    </row>
    <row r="1714" spans="1:12" x14ac:dyDescent="0.25">
      <c r="A1714" s="4">
        <v>1710</v>
      </c>
      <c r="B1714" s="82">
        <f>IF(C1714&lt;&gt;C1713,MAX(B$4:B1713)+1,B1713)</f>
        <v>1523</v>
      </c>
      <c r="C1714" s="16" t="s">
        <v>1711</v>
      </c>
      <c r="D1714" s="111">
        <v>1</v>
      </c>
      <c r="E1714" s="14"/>
      <c r="F1714" s="14"/>
      <c r="G1714" s="6" t="s">
        <v>26</v>
      </c>
      <c r="H1714" s="117">
        <v>49590</v>
      </c>
      <c r="I1714" s="7">
        <v>60480</v>
      </c>
      <c r="J1714" s="8">
        <f t="shared" si="26"/>
        <v>1.22</v>
      </c>
      <c r="K1714" s="132"/>
      <c r="L1714" s="132"/>
    </row>
    <row r="1715" spans="1:12" x14ac:dyDescent="0.25">
      <c r="A1715" s="4">
        <v>1711</v>
      </c>
      <c r="B1715" s="82">
        <f>IF(C1715&lt;&gt;C1714,MAX(B$4:B1714)+1,B1714)</f>
        <v>1524</v>
      </c>
      <c r="C1715" s="16" t="s">
        <v>1712</v>
      </c>
      <c r="D1715" s="111">
        <v>1</v>
      </c>
      <c r="E1715" s="14"/>
      <c r="F1715" s="14"/>
      <c r="G1715" s="6" t="s">
        <v>26</v>
      </c>
      <c r="H1715" s="117">
        <v>34390</v>
      </c>
      <c r="I1715" s="7">
        <v>41900</v>
      </c>
      <c r="J1715" s="8">
        <f t="shared" si="26"/>
        <v>1.22</v>
      </c>
      <c r="K1715" s="132"/>
      <c r="L1715" s="132"/>
    </row>
    <row r="1716" spans="1:12" x14ac:dyDescent="0.25">
      <c r="A1716" s="4">
        <v>1712</v>
      </c>
      <c r="B1716" s="82">
        <f>IF(C1716&lt;&gt;C1715,MAX(B$4:B1715)+1,B1715)</f>
        <v>1525</v>
      </c>
      <c r="C1716" s="16" t="s">
        <v>1713</v>
      </c>
      <c r="D1716" s="111">
        <v>1</v>
      </c>
      <c r="E1716" s="14"/>
      <c r="F1716" s="14"/>
      <c r="G1716" s="6" t="s">
        <v>26</v>
      </c>
      <c r="H1716" s="117">
        <v>49590</v>
      </c>
      <c r="I1716" s="7">
        <v>63390</v>
      </c>
      <c r="J1716" s="8">
        <f t="shared" si="26"/>
        <v>1.28</v>
      </c>
      <c r="K1716" s="132"/>
      <c r="L1716" s="132"/>
    </row>
    <row r="1717" spans="1:12" x14ac:dyDescent="0.25">
      <c r="A1717" s="4">
        <v>1713</v>
      </c>
      <c r="B1717" s="82">
        <f>IF(C1717&lt;&gt;C1716,MAX(B$4:B1716)+1,B1716)</f>
        <v>1526</v>
      </c>
      <c r="C1717" s="16" t="s">
        <v>1714</v>
      </c>
      <c r="D1717" s="111">
        <v>1</v>
      </c>
      <c r="E1717" s="14"/>
      <c r="F1717" s="14"/>
      <c r="G1717" s="6" t="s">
        <v>26</v>
      </c>
      <c r="H1717" s="117">
        <v>36450</v>
      </c>
      <c r="I1717" s="7">
        <v>44360</v>
      </c>
      <c r="J1717" s="8">
        <f t="shared" si="26"/>
        <v>1.22</v>
      </c>
      <c r="K1717" s="132"/>
      <c r="L1717" s="132"/>
    </row>
    <row r="1718" spans="1:12" x14ac:dyDescent="0.25">
      <c r="A1718" s="4">
        <v>1714</v>
      </c>
      <c r="B1718" s="82">
        <f>IF(C1718&lt;&gt;C1717,MAX(B$4:B1717)+1,B1717)</f>
        <v>1527</v>
      </c>
      <c r="C1718" s="16" t="s">
        <v>1715</v>
      </c>
      <c r="D1718" s="111">
        <v>1</v>
      </c>
      <c r="E1718" s="14"/>
      <c r="F1718" s="14"/>
      <c r="G1718" s="6" t="s">
        <v>26</v>
      </c>
      <c r="H1718" s="117">
        <v>36450</v>
      </c>
      <c r="I1718" s="7">
        <v>44360</v>
      </c>
      <c r="J1718" s="8">
        <f t="shared" si="26"/>
        <v>1.22</v>
      </c>
      <c r="K1718" s="132"/>
      <c r="L1718" s="132"/>
    </row>
    <row r="1719" spans="1:12" x14ac:dyDescent="0.25">
      <c r="A1719" s="4">
        <v>1715</v>
      </c>
      <c r="B1719" s="82">
        <f>IF(C1719&lt;&gt;C1718,MAX(B$4:B1718)+1,B1718)</f>
        <v>1528</v>
      </c>
      <c r="C1719" s="48" t="s">
        <v>1716</v>
      </c>
      <c r="D1719" s="111">
        <v>2</v>
      </c>
      <c r="E1719" s="18" t="s">
        <v>1717</v>
      </c>
      <c r="F1719" s="18"/>
      <c r="G1719" s="6" t="s">
        <v>26</v>
      </c>
      <c r="H1719" s="117">
        <v>34390</v>
      </c>
      <c r="I1719" s="7">
        <v>41900</v>
      </c>
      <c r="J1719" s="8">
        <f t="shared" si="26"/>
        <v>1.22</v>
      </c>
      <c r="K1719" s="132"/>
      <c r="L1719" s="132"/>
    </row>
    <row r="1720" spans="1:12" ht="33" x14ac:dyDescent="0.25">
      <c r="A1720" s="4">
        <v>1716</v>
      </c>
      <c r="B1720" s="82">
        <f>IF(C1720&lt;&gt;C1719,MAX(B$4:B1719)+1,B1719)</f>
        <v>1528</v>
      </c>
      <c r="C1720" s="48" t="s">
        <v>1716</v>
      </c>
      <c r="D1720" s="111">
        <v>2</v>
      </c>
      <c r="E1720" s="18" t="s">
        <v>1718</v>
      </c>
      <c r="F1720" s="18"/>
      <c r="G1720" s="6" t="s">
        <v>26</v>
      </c>
      <c r="H1720" s="117">
        <v>32670</v>
      </c>
      <c r="I1720" s="7">
        <v>39860</v>
      </c>
      <c r="J1720" s="8">
        <f t="shared" si="26"/>
        <v>1.22</v>
      </c>
      <c r="K1720" s="132"/>
      <c r="L1720" s="132"/>
    </row>
    <row r="1721" spans="1:12" x14ac:dyDescent="0.25">
      <c r="A1721" s="4">
        <v>1717</v>
      </c>
      <c r="B1721" s="82">
        <f>IF(C1721&lt;&gt;C1720,MAX(B$4:B1720)+1,B1720)</f>
        <v>1529</v>
      </c>
      <c r="C1721" s="16" t="s">
        <v>1719</v>
      </c>
      <c r="D1721" s="111">
        <v>1</v>
      </c>
      <c r="E1721" s="14"/>
      <c r="F1721" s="14"/>
      <c r="G1721" s="6" t="s">
        <v>26</v>
      </c>
      <c r="H1721" s="117">
        <v>41590</v>
      </c>
      <c r="I1721" s="7">
        <v>50600</v>
      </c>
      <c r="J1721" s="8">
        <f t="shared" si="26"/>
        <v>1.22</v>
      </c>
      <c r="K1721" s="132"/>
      <c r="L1721" s="132"/>
    </row>
    <row r="1722" spans="1:12" x14ac:dyDescent="0.25">
      <c r="A1722" s="4">
        <v>1718</v>
      </c>
      <c r="B1722" s="82">
        <f>IF(C1722&lt;&gt;C1721,MAX(B$4:B1721)+1,B1721)</f>
        <v>1530</v>
      </c>
      <c r="C1722" s="16" t="s">
        <v>1720</v>
      </c>
      <c r="D1722" s="111">
        <v>1</v>
      </c>
      <c r="E1722" s="14"/>
      <c r="F1722" s="14"/>
      <c r="G1722" s="6" t="s">
        <v>26</v>
      </c>
      <c r="H1722" s="117">
        <v>49590</v>
      </c>
      <c r="I1722" s="7">
        <v>60480</v>
      </c>
      <c r="J1722" s="8">
        <f t="shared" si="26"/>
        <v>1.22</v>
      </c>
      <c r="K1722" s="132"/>
      <c r="L1722" s="132"/>
    </row>
    <row r="1723" spans="1:12" x14ac:dyDescent="0.25">
      <c r="A1723" s="4">
        <v>1719</v>
      </c>
      <c r="B1723" s="82">
        <f>IF(C1723&lt;&gt;C1722,MAX(B$4:B1722)+1,B1722)</f>
        <v>1531</v>
      </c>
      <c r="C1723" s="16" t="s">
        <v>1721</v>
      </c>
      <c r="D1723" s="111">
        <v>1</v>
      </c>
      <c r="E1723" s="14"/>
      <c r="F1723" s="14"/>
      <c r="G1723" s="6" t="s">
        <v>26</v>
      </c>
      <c r="H1723" s="117">
        <v>41590</v>
      </c>
      <c r="I1723" s="7">
        <v>50600</v>
      </c>
      <c r="J1723" s="8">
        <f t="shared" si="26"/>
        <v>1.22</v>
      </c>
      <c r="K1723" s="132"/>
      <c r="L1723" s="132"/>
    </row>
    <row r="1724" spans="1:12" x14ac:dyDescent="0.25">
      <c r="A1724" s="4">
        <v>1720</v>
      </c>
      <c r="B1724" s="82">
        <f>IF(C1724&lt;&gt;C1723,MAX(B$4:B1723)+1,B1723)</f>
        <v>1532</v>
      </c>
      <c r="C1724" s="16" t="s">
        <v>1722</v>
      </c>
      <c r="D1724" s="111">
        <v>1</v>
      </c>
      <c r="E1724" s="14"/>
      <c r="F1724" s="14"/>
      <c r="G1724" s="6" t="s">
        <v>26</v>
      </c>
      <c r="H1724" s="117">
        <v>51370</v>
      </c>
      <c r="I1724" s="7">
        <v>64770</v>
      </c>
      <c r="J1724" s="8">
        <f t="shared" si="26"/>
        <v>1.26</v>
      </c>
      <c r="K1724" s="132"/>
      <c r="L1724" s="132"/>
    </row>
    <row r="1725" spans="1:12" x14ac:dyDescent="0.25">
      <c r="A1725" s="4">
        <v>1721</v>
      </c>
      <c r="B1725" s="82">
        <f>IF(C1725&lt;&gt;C1724,MAX(B$4:B1724)+1,B1724)</f>
        <v>1533</v>
      </c>
      <c r="C1725" s="16" t="s">
        <v>1723</v>
      </c>
      <c r="D1725" s="111">
        <v>1</v>
      </c>
      <c r="E1725" s="14"/>
      <c r="F1725" s="14"/>
      <c r="G1725" s="6" t="s">
        <v>26</v>
      </c>
      <c r="H1725" s="117">
        <v>30430</v>
      </c>
      <c r="I1725" s="7">
        <v>38210</v>
      </c>
      <c r="J1725" s="8">
        <f t="shared" si="26"/>
        <v>1.26</v>
      </c>
      <c r="K1725" s="132"/>
      <c r="L1725" s="132"/>
    </row>
    <row r="1726" spans="1:12" x14ac:dyDescent="0.25">
      <c r="A1726" s="4">
        <v>1722</v>
      </c>
      <c r="B1726" s="82">
        <f>IF(C1726&lt;&gt;C1725,MAX(B$4:B1725)+1,B1725)</f>
        <v>1534</v>
      </c>
      <c r="C1726" s="16" t="s">
        <v>1724</v>
      </c>
      <c r="D1726" s="111">
        <v>1</v>
      </c>
      <c r="E1726" s="14"/>
      <c r="F1726" s="14"/>
      <c r="G1726" s="6" t="s">
        <v>26</v>
      </c>
      <c r="H1726" s="117">
        <v>30870</v>
      </c>
      <c r="I1726" s="7">
        <v>38610</v>
      </c>
      <c r="J1726" s="8">
        <f t="shared" si="26"/>
        <v>1.25</v>
      </c>
      <c r="K1726" s="132"/>
      <c r="L1726" s="132"/>
    </row>
    <row r="1727" spans="1:12" x14ac:dyDescent="0.25">
      <c r="A1727" s="4">
        <v>1723</v>
      </c>
      <c r="B1727" s="82">
        <f>IF(C1727&lt;&gt;C1726,MAX(B$4:B1726)+1,B1726)</f>
        <v>1535</v>
      </c>
      <c r="C1727" s="16" t="s">
        <v>1725</v>
      </c>
      <c r="D1727" s="111">
        <v>1</v>
      </c>
      <c r="E1727" s="14"/>
      <c r="F1727" s="14"/>
      <c r="G1727" s="6" t="s">
        <v>26</v>
      </c>
      <c r="H1727" s="117">
        <v>30870</v>
      </c>
      <c r="I1727" s="7">
        <v>38610</v>
      </c>
      <c r="J1727" s="8">
        <f t="shared" si="26"/>
        <v>1.25</v>
      </c>
      <c r="K1727" s="132"/>
      <c r="L1727" s="132"/>
    </row>
    <row r="1728" spans="1:12" x14ac:dyDescent="0.25">
      <c r="A1728" s="4">
        <v>1724</v>
      </c>
      <c r="B1728" s="82">
        <f>IF(C1728&lt;&gt;C1727,MAX(B$4:B1727)+1,B1727)</f>
        <v>1536</v>
      </c>
      <c r="C1728" s="16" t="s">
        <v>1726</v>
      </c>
      <c r="D1728" s="111">
        <v>1</v>
      </c>
      <c r="E1728" s="14"/>
      <c r="F1728" s="14"/>
      <c r="G1728" s="6" t="s">
        <v>26</v>
      </c>
      <c r="H1728" s="117">
        <v>31730</v>
      </c>
      <c r="I1728" s="7">
        <v>39770</v>
      </c>
      <c r="J1728" s="8">
        <f t="shared" si="26"/>
        <v>1.25</v>
      </c>
      <c r="K1728" s="132"/>
      <c r="L1728" s="132"/>
    </row>
    <row r="1729" spans="1:12" x14ac:dyDescent="0.25">
      <c r="A1729" s="4">
        <v>1725</v>
      </c>
      <c r="B1729" s="82">
        <f>IF(C1729&lt;&gt;C1728,MAX(B$4:B1728)+1,B1728)</f>
        <v>1537</v>
      </c>
      <c r="C1729" s="16" t="s">
        <v>1727</v>
      </c>
      <c r="D1729" s="111">
        <v>1</v>
      </c>
      <c r="E1729" s="14"/>
      <c r="F1729" s="14"/>
      <c r="G1729" s="6" t="s">
        <v>26</v>
      </c>
      <c r="H1729" s="117">
        <v>31500</v>
      </c>
      <c r="I1729" s="7">
        <v>39370</v>
      </c>
      <c r="J1729" s="8">
        <f t="shared" si="26"/>
        <v>1.25</v>
      </c>
      <c r="K1729" s="132"/>
      <c r="L1729" s="132"/>
    </row>
    <row r="1730" spans="1:12" x14ac:dyDescent="0.25">
      <c r="A1730" s="4">
        <v>1726</v>
      </c>
      <c r="B1730" s="82">
        <f>IF(C1730&lt;&gt;C1729,MAX(B$4:B1729)+1,B1729)</f>
        <v>1538</v>
      </c>
      <c r="C1730" s="16" t="s">
        <v>1728</v>
      </c>
      <c r="D1730" s="111">
        <v>1</v>
      </c>
      <c r="E1730" s="14"/>
      <c r="F1730" s="14"/>
      <c r="G1730" s="6" t="s">
        <v>26</v>
      </c>
      <c r="H1730" s="117">
        <v>31500</v>
      </c>
      <c r="I1730" s="7">
        <v>39370</v>
      </c>
      <c r="J1730" s="8">
        <f t="shared" si="26"/>
        <v>1.25</v>
      </c>
      <c r="K1730" s="132"/>
      <c r="L1730" s="132"/>
    </row>
    <row r="1731" spans="1:12" x14ac:dyDescent="0.25">
      <c r="A1731" s="4">
        <v>1727</v>
      </c>
      <c r="B1731" s="82">
        <f>IF(C1731&lt;&gt;C1730,MAX(B$4:B1730)+1,B1730)</f>
        <v>1539</v>
      </c>
      <c r="C1731" s="16" t="s">
        <v>1729</v>
      </c>
      <c r="D1731" s="111">
        <v>1</v>
      </c>
      <c r="E1731" s="14"/>
      <c r="F1731" s="14"/>
      <c r="G1731" s="6" t="s">
        <v>26</v>
      </c>
      <c r="H1731" s="117">
        <v>31500</v>
      </c>
      <c r="I1731" s="7">
        <v>39370</v>
      </c>
      <c r="J1731" s="8">
        <f t="shared" si="26"/>
        <v>1.25</v>
      </c>
      <c r="K1731" s="132"/>
      <c r="L1731" s="132"/>
    </row>
    <row r="1732" spans="1:12" x14ac:dyDescent="0.25">
      <c r="A1732" s="4">
        <v>1728</v>
      </c>
      <c r="B1732" s="82">
        <f>IF(C1732&lt;&gt;C1731,MAX(B$4:B1731)+1,B1731)</f>
        <v>1540</v>
      </c>
      <c r="C1732" s="16" t="s">
        <v>1730</v>
      </c>
      <c r="D1732" s="111">
        <v>1</v>
      </c>
      <c r="E1732" s="14"/>
      <c r="F1732" s="14"/>
      <c r="G1732" s="6" t="s">
        <v>26</v>
      </c>
      <c r="H1732" s="117">
        <v>31580</v>
      </c>
      <c r="I1732" s="7">
        <v>39640</v>
      </c>
      <c r="J1732" s="8">
        <f t="shared" si="26"/>
        <v>1.26</v>
      </c>
      <c r="K1732" s="132"/>
      <c r="L1732" s="132"/>
    </row>
    <row r="1733" spans="1:12" x14ac:dyDescent="0.25">
      <c r="A1733" s="4">
        <v>1729</v>
      </c>
      <c r="B1733" s="82">
        <f>IF(C1733&lt;&gt;C1732,MAX(B$4:B1732)+1,B1732)</f>
        <v>1541</v>
      </c>
      <c r="C1733" s="16" t="s">
        <v>1731</v>
      </c>
      <c r="D1733" s="111">
        <v>1</v>
      </c>
      <c r="E1733" s="14"/>
      <c r="F1733" s="14"/>
      <c r="G1733" s="6" t="s">
        <v>26</v>
      </c>
      <c r="H1733" s="117">
        <v>34210</v>
      </c>
      <c r="I1733" s="7">
        <v>42780</v>
      </c>
      <c r="J1733" s="8">
        <f t="shared" si="26"/>
        <v>1.25</v>
      </c>
      <c r="K1733" s="132"/>
      <c r="L1733" s="132"/>
    </row>
    <row r="1734" spans="1:12" x14ac:dyDescent="0.25">
      <c r="A1734" s="4">
        <v>1730</v>
      </c>
      <c r="B1734" s="82">
        <f>IF(C1734&lt;&gt;C1733,MAX(B$4:B1733)+1,B1733)</f>
        <v>1542</v>
      </c>
      <c r="C1734" s="48" t="s">
        <v>1732</v>
      </c>
      <c r="D1734" s="111">
        <v>2</v>
      </c>
      <c r="E1734" s="18" t="s">
        <v>172</v>
      </c>
      <c r="F1734" s="18"/>
      <c r="G1734" s="6" t="s">
        <v>26</v>
      </c>
      <c r="H1734" s="117">
        <v>29380</v>
      </c>
      <c r="I1734" s="7">
        <v>36780</v>
      </c>
      <c r="J1734" s="8">
        <f t="shared" ref="J1734:J1797" si="27">ROUND(I1734/H1734,2)</f>
        <v>1.25</v>
      </c>
      <c r="K1734" s="132"/>
      <c r="L1734" s="132"/>
    </row>
    <row r="1735" spans="1:12" x14ac:dyDescent="0.25">
      <c r="A1735" s="4">
        <v>1731</v>
      </c>
      <c r="B1735" s="82">
        <f>IF(C1735&lt;&gt;C1734,MAX(B$4:B1734)+1,B1734)</f>
        <v>1542</v>
      </c>
      <c r="C1735" s="48" t="s">
        <v>1732</v>
      </c>
      <c r="D1735" s="111">
        <v>2</v>
      </c>
      <c r="E1735" s="18" t="s">
        <v>63</v>
      </c>
      <c r="F1735" s="18"/>
      <c r="G1735" s="6" t="s">
        <v>26</v>
      </c>
      <c r="H1735" s="117">
        <v>28510</v>
      </c>
      <c r="I1735" s="7">
        <v>35740</v>
      </c>
      <c r="J1735" s="8">
        <f t="shared" si="27"/>
        <v>1.25</v>
      </c>
      <c r="K1735" s="132"/>
      <c r="L1735" s="132"/>
    </row>
    <row r="1736" spans="1:12" x14ac:dyDescent="0.25">
      <c r="A1736" s="4">
        <v>1732</v>
      </c>
      <c r="B1736" s="82">
        <f>IF(C1736&lt;&gt;C1735,MAX(B$4:B1735)+1,B1735)</f>
        <v>1543</v>
      </c>
      <c r="C1736" s="16" t="s">
        <v>1733</v>
      </c>
      <c r="D1736" s="111">
        <v>1</v>
      </c>
      <c r="E1736" s="14"/>
      <c r="F1736" s="14"/>
      <c r="G1736" s="6" t="s">
        <v>26</v>
      </c>
      <c r="H1736" s="117">
        <v>25490</v>
      </c>
      <c r="I1736" s="7">
        <v>31950</v>
      </c>
      <c r="J1736" s="8">
        <f t="shared" si="27"/>
        <v>1.25</v>
      </c>
      <c r="K1736" s="132"/>
      <c r="L1736" s="132"/>
    </row>
    <row r="1737" spans="1:12" x14ac:dyDescent="0.25">
      <c r="A1737" s="4">
        <v>1733</v>
      </c>
      <c r="B1737" s="82">
        <f>IF(C1737&lt;&gt;C1736,MAX(B$4:B1736)+1,B1736)</f>
        <v>1544</v>
      </c>
      <c r="C1737" s="16" t="s">
        <v>1734</v>
      </c>
      <c r="D1737" s="111">
        <v>1</v>
      </c>
      <c r="E1737" s="14"/>
      <c r="F1737" s="14"/>
      <c r="G1737" s="6" t="s">
        <v>26</v>
      </c>
      <c r="H1737" s="117">
        <v>29380</v>
      </c>
      <c r="I1737" s="7">
        <v>36780</v>
      </c>
      <c r="J1737" s="8">
        <f t="shared" si="27"/>
        <v>1.25</v>
      </c>
      <c r="K1737" s="132"/>
      <c r="L1737" s="132"/>
    </row>
    <row r="1738" spans="1:12" x14ac:dyDescent="0.25">
      <c r="A1738" s="4">
        <v>1734</v>
      </c>
      <c r="B1738" s="82">
        <f>IF(C1738&lt;&gt;C1737,MAX(B$4:B1737)+1,B1737)</f>
        <v>1545</v>
      </c>
      <c r="C1738" s="16" t="s">
        <v>1735</v>
      </c>
      <c r="D1738" s="111">
        <v>1</v>
      </c>
      <c r="E1738" s="14"/>
      <c r="F1738" s="14"/>
      <c r="G1738" s="6" t="s">
        <v>32</v>
      </c>
      <c r="H1738" s="117">
        <v>58960</v>
      </c>
      <c r="I1738" s="7">
        <v>65150</v>
      </c>
      <c r="J1738" s="8">
        <f t="shared" si="27"/>
        <v>1.1000000000000001</v>
      </c>
      <c r="K1738" s="132"/>
      <c r="L1738" s="132"/>
    </row>
    <row r="1739" spans="1:12" x14ac:dyDescent="0.25">
      <c r="A1739" s="4">
        <v>1735</v>
      </c>
      <c r="B1739" s="82">
        <f>IF(C1739&lt;&gt;C1738,MAX(B$4:B1738)+1,B1738)</f>
        <v>1546</v>
      </c>
      <c r="C1739" s="16" t="s">
        <v>1736</v>
      </c>
      <c r="D1739" s="111">
        <v>1</v>
      </c>
      <c r="E1739" s="14"/>
      <c r="F1739" s="14"/>
      <c r="G1739" s="6" t="s">
        <v>32</v>
      </c>
      <c r="H1739" s="117">
        <v>56790</v>
      </c>
      <c r="I1739" s="7">
        <v>61030</v>
      </c>
      <c r="J1739" s="8">
        <f t="shared" si="27"/>
        <v>1.07</v>
      </c>
      <c r="K1739" s="132"/>
      <c r="L1739" s="132"/>
    </row>
    <row r="1740" spans="1:12" x14ac:dyDescent="0.25">
      <c r="A1740" s="4">
        <v>1736</v>
      </c>
      <c r="B1740" s="82">
        <f>IF(C1740&lt;&gt;C1739,MAX(B$4:B1739)+1,B1739)</f>
        <v>1547</v>
      </c>
      <c r="C1740" s="16" t="s">
        <v>1737</v>
      </c>
      <c r="D1740" s="111">
        <v>1</v>
      </c>
      <c r="E1740" s="14"/>
      <c r="F1740" s="14"/>
      <c r="G1740" s="6" t="s">
        <v>32</v>
      </c>
      <c r="H1740" s="117">
        <v>58300</v>
      </c>
      <c r="I1740" s="7">
        <v>64240</v>
      </c>
      <c r="J1740" s="8">
        <f t="shared" si="27"/>
        <v>1.1000000000000001</v>
      </c>
      <c r="K1740" s="132"/>
      <c r="L1740" s="132"/>
    </row>
    <row r="1741" spans="1:12" x14ac:dyDescent="0.25">
      <c r="A1741" s="4">
        <v>1737</v>
      </c>
      <c r="B1741" s="82">
        <f>IF(C1741&lt;&gt;C1740,MAX(B$4:B1740)+1,B1740)</f>
        <v>1548</v>
      </c>
      <c r="C1741" s="16" t="s">
        <v>1738</v>
      </c>
      <c r="D1741" s="111">
        <v>1</v>
      </c>
      <c r="E1741" s="14"/>
      <c r="F1741" s="14"/>
      <c r="G1741" s="6" t="s">
        <v>32</v>
      </c>
      <c r="H1741" s="117">
        <v>58300</v>
      </c>
      <c r="I1741" s="7">
        <v>64240</v>
      </c>
      <c r="J1741" s="8">
        <f t="shared" si="27"/>
        <v>1.1000000000000001</v>
      </c>
      <c r="K1741" s="132"/>
      <c r="L1741" s="132"/>
    </row>
    <row r="1742" spans="1:12" x14ac:dyDescent="0.25">
      <c r="A1742" s="4">
        <v>1738</v>
      </c>
      <c r="B1742" s="82">
        <f>IF(C1742&lt;&gt;C1741,MAX(B$4:B1741)+1,B1741)</f>
        <v>1549</v>
      </c>
      <c r="C1742" s="16" t="s">
        <v>1739</v>
      </c>
      <c r="D1742" s="111">
        <v>1</v>
      </c>
      <c r="E1742" s="14"/>
      <c r="F1742" s="14"/>
      <c r="G1742" s="6" t="s">
        <v>32</v>
      </c>
      <c r="H1742" s="117">
        <v>58300</v>
      </c>
      <c r="I1742" s="7">
        <v>64240</v>
      </c>
      <c r="J1742" s="8">
        <f t="shared" si="27"/>
        <v>1.1000000000000001</v>
      </c>
      <c r="K1742" s="132"/>
      <c r="L1742" s="132"/>
    </row>
    <row r="1743" spans="1:12" x14ac:dyDescent="0.25">
      <c r="A1743" s="4">
        <v>1739</v>
      </c>
      <c r="B1743" s="82">
        <f>IF(C1743&lt;&gt;C1742,MAX(B$4:B1742)+1,B1742)</f>
        <v>1550</v>
      </c>
      <c r="C1743" s="16" t="s">
        <v>1740</v>
      </c>
      <c r="D1743" s="111">
        <v>1</v>
      </c>
      <c r="E1743" s="14"/>
      <c r="F1743" s="14"/>
      <c r="G1743" s="6" t="s">
        <v>32</v>
      </c>
      <c r="H1743" s="117">
        <v>64820</v>
      </c>
      <c r="I1743" s="7">
        <v>69230</v>
      </c>
      <c r="J1743" s="8">
        <f t="shared" si="27"/>
        <v>1.07</v>
      </c>
      <c r="K1743" s="132"/>
      <c r="L1743" s="132"/>
    </row>
    <row r="1744" spans="1:12" x14ac:dyDescent="0.25">
      <c r="A1744" s="4">
        <v>1740</v>
      </c>
      <c r="B1744" s="82">
        <f>IF(C1744&lt;&gt;C1743,MAX(B$4:B1743)+1,B1743)</f>
        <v>1551</v>
      </c>
      <c r="C1744" s="16" t="s">
        <v>1741</v>
      </c>
      <c r="D1744" s="111">
        <v>1</v>
      </c>
      <c r="E1744" s="14"/>
      <c r="F1744" s="14"/>
      <c r="G1744" s="6" t="s">
        <v>32</v>
      </c>
      <c r="H1744" s="117">
        <v>57910</v>
      </c>
      <c r="I1744" s="7">
        <v>64060</v>
      </c>
      <c r="J1744" s="8">
        <f t="shared" si="27"/>
        <v>1.1100000000000001</v>
      </c>
      <c r="K1744" s="132"/>
      <c r="L1744" s="132"/>
    </row>
    <row r="1745" spans="1:12" x14ac:dyDescent="0.25">
      <c r="A1745" s="4">
        <v>1741</v>
      </c>
      <c r="B1745" s="82">
        <f>IF(C1745&lt;&gt;C1744,MAX(B$4:B1744)+1,B1744)</f>
        <v>1552</v>
      </c>
      <c r="C1745" s="16" t="s">
        <v>1742</v>
      </c>
      <c r="D1745" s="111">
        <v>1</v>
      </c>
      <c r="E1745" s="14"/>
      <c r="F1745" s="14"/>
      <c r="G1745" s="6" t="s">
        <v>32</v>
      </c>
      <c r="H1745" s="117">
        <v>59030</v>
      </c>
      <c r="I1745" s="7">
        <v>69080</v>
      </c>
      <c r="J1745" s="8">
        <f t="shared" si="27"/>
        <v>1.17</v>
      </c>
      <c r="K1745" s="132"/>
      <c r="L1745" s="132"/>
    </row>
    <row r="1746" spans="1:12" x14ac:dyDescent="0.25">
      <c r="A1746" s="4">
        <v>1742</v>
      </c>
      <c r="B1746" s="82">
        <f>IF(C1746&lt;&gt;C1745,MAX(B$4:B1745)+1,B1745)</f>
        <v>1553</v>
      </c>
      <c r="C1746" s="16" t="s">
        <v>1743</v>
      </c>
      <c r="D1746" s="111">
        <v>1</v>
      </c>
      <c r="E1746" s="14"/>
      <c r="F1746" s="14"/>
      <c r="G1746" s="6" t="s">
        <v>26</v>
      </c>
      <c r="H1746" s="117">
        <v>25760</v>
      </c>
      <c r="I1746" s="7">
        <v>32650</v>
      </c>
      <c r="J1746" s="8">
        <f t="shared" si="27"/>
        <v>1.27</v>
      </c>
      <c r="K1746" s="132"/>
      <c r="L1746" s="132"/>
    </row>
    <row r="1747" spans="1:12" x14ac:dyDescent="0.25">
      <c r="A1747" s="4">
        <v>1743</v>
      </c>
      <c r="B1747" s="82">
        <f>IF(C1747&lt;&gt;C1746,MAX(B$4:B1746)+1,B1746)</f>
        <v>1554</v>
      </c>
      <c r="C1747" s="16" t="s">
        <v>1744</v>
      </c>
      <c r="D1747" s="111">
        <v>1</v>
      </c>
      <c r="E1747" s="14"/>
      <c r="F1747" s="14"/>
      <c r="G1747" s="6" t="s">
        <v>36</v>
      </c>
      <c r="H1747" s="117">
        <v>17970</v>
      </c>
      <c r="I1747" s="7">
        <v>19590</v>
      </c>
      <c r="J1747" s="8">
        <f t="shared" si="27"/>
        <v>1.0900000000000001</v>
      </c>
      <c r="K1747" s="132"/>
      <c r="L1747" s="132"/>
    </row>
    <row r="1748" spans="1:12" x14ac:dyDescent="0.25">
      <c r="A1748" s="4">
        <v>1744</v>
      </c>
      <c r="B1748" s="82">
        <f>IF(C1748&lt;&gt;C1747,MAX(B$4:B1747)+1,B1747)</f>
        <v>1555</v>
      </c>
      <c r="C1748" s="16" t="s">
        <v>1745</v>
      </c>
      <c r="D1748" s="111">
        <v>1</v>
      </c>
      <c r="E1748" s="14"/>
      <c r="F1748" s="14"/>
      <c r="G1748" s="6" t="s">
        <v>36</v>
      </c>
      <c r="H1748" s="117">
        <v>17970</v>
      </c>
      <c r="I1748" s="7">
        <v>19590</v>
      </c>
      <c r="J1748" s="8">
        <f t="shared" si="27"/>
        <v>1.0900000000000001</v>
      </c>
      <c r="K1748" s="132"/>
      <c r="L1748" s="132"/>
    </row>
    <row r="1749" spans="1:12" x14ac:dyDescent="0.25">
      <c r="A1749" s="4">
        <v>1745</v>
      </c>
      <c r="B1749" s="82">
        <f>IF(C1749&lt;&gt;C1748,MAX(B$4:B1748)+1,B1748)</f>
        <v>1556</v>
      </c>
      <c r="C1749" s="16" t="s">
        <v>1746</v>
      </c>
      <c r="D1749" s="111">
        <v>1</v>
      </c>
      <c r="E1749" s="14"/>
      <c r="F1749" s="14"/>
      <c r="G1749" s="6" t="s">
        <v>36</v>
      </c>
      <c r="H1749" s="117">
        <v>17970</v>
      </c>
      <c r="I1749" s="7">
        <v>19590</v>
      </c>
      <c r="J1749" s="8">
        <f t="shared" si="27"/>
        <v>1.0900000000000001</v>
      </c>
      <c r="K1749" s="132"/>
      <c r="L1749" s="132"/>
    </row>
    <row r="1750" spans="1:12" x14ac:dyDescent="0.25">
      <c r="A1750" s="4">
        <v>1746</v>
      </c>
      <c r="B1750" s="82">
        <f>IF(C1750&lt;&gt;C1749,MAX(B$4:B1749)+1,B1749)</f>
        <v>1557</v>
      </c>
      <c r="C1750" s="16" t="s">
        <v>1747</v>
      </c>
      <c r="D1750" s="111">
        <v>1</v>
      </c>
      <c r="E1750" s="14"/>
      <c r="F1750" s="14"/>
      <c r="G1750" s="6" t="s">
        <v>36</v>
      </c>
      <c r="H1750" s="117">
        <v>17970</v>
      </c>
      <c r="I1750" s="7">
        <v>19590</v>
      </c>
      <c r="J1750" s="8">
        <f t="shared" si="27"/>
        <v>1.0900000000000001</v>
      </c>
      <c r="K1750" s="132"/>
      <c r="L1750" s="132"/>
    </row>
    <row r="1751" spans="1:12" x14ac:dyDescent="0.25">
      <c r="A1751" s="4">
        <v>1747</v>
      </c>
      <c r="B1751" s="82">
        <f>IF(C1751&lt;&gt;C1750,MAX(B$4:B1750)+1,B1750)</f>
        <v>1558</v>
      </c>
      <c r="C1751" s="16" t="s">
        <v>1748</v>
      </c>
      <c r="D1751" s="111">
        <v>1</v>
      </c>
      <c r="E1751" s="14"/>
      <c r="F1751" s="14"/>
      <c r="G1751" s="6" t="s">
        <v>36</v>
      </c>
      <c r="H1751" s="117">
        <v>17970</v>
      </c>
      <c r="I1751" s="7">
        <v>19590</v>
      </c>
      <c r="J1751" s="8">
        <f t="shared" si="27"/>
        <v>1.0900000000000001</v>
      </c>
      <c r="K1751" s="132"/>
      <c r="L1751" s="132"/>
    </row>
    <row r="1752" spans="1:12" x14ac:dyDescent="0.25">
      <c r="A1752" s="4">
        <v>1748</v>
      </c>
      <c r="B1752" s="82">
        <f>IF(C1752&lt;&gt;C1751,MAX(B$4:B1751)+1,B1751)</f>
        <v>1559</v>
      </c>
      <c r="C1752" s="16" t="s">
        <v>1749</v>
      </c>
      <c r="D1752" s="111">
        <v>1</v>
      </c>
      <c r="E1752" s="14"/>
      <c r="F1752" s="14"/>
      <c r="G1752" s="6" t="s">
        <v>36</v>
      </c>
      <c r="H1752" s="117">
        <v>18180</v>
      </c>
      <c r="I1752" s="7">
        <v>19920</v>
      </c>
      <c r="J1752" s="8">
        <f t="shared" si="27"/>
        <v>1.1000000000000001</v>
      </c>
      <c r="K1752" s="132"/>
      <c r="L1752" s="132"/>
    </row>
    <row r="1753" spans="1:12" x14ac:dyDescent="0.25">
      <c r="A1753" s="4">
        <v>1749</v>
      </c>
      <c r="B1753" s="82">
        <f>IF(C1753&lt;&gt;C1752,MAX(B$4:B1752)+1,B1752)</f>
        <v>1560</v>
      </c>
      <c r="C1753" s="16" t="s">
        <v>1750</v>
      </c>
      <c r="D1753" s="111">
        <v>1</v>
      </c>
      <c r="E1753" s="14"/>
      <c r="F1753" s="14"/>
      <c r="G1753" s="6" t="s">
        <v>36</v>
      </c>
      <c r="H1753" s="117">
        <v>17970</v>
      </c>
      <c r="I1753" s="7">
        <v>19470</v>
      </c>
      <c r="J1753" s="8">
        <f t="shared" si="27"/>
        <v>1.08</v>
      </c>
      <c r="K1753" s="132"/>
      <c r="L1753" s="132"/>
    </row>
    <row r="1754" spans="1:12" x14ac:dyDescent="0.25">
      <c r="A1754" s="4">
        <v>1750</v>
      </c>
      <c r="B1754" s="82">
        <f>IF(C1754&lt;&gt;C1753,MAX(B$4:B1753)+1,B1753)</f>
        <v>1561</v>
      </c>
      <c r="C1754" s="16" t="s">
        <v>1751</v>
      </c>
      <c r="D1754" s="111">
        <v>1</v>
      </c>
      <c r="E1754" s="14"/>
      <c r="F1754" s="14"/>
      <c r="G1754" s="6" t="s">
        <v>36</v>
      </c>
      <c r="H1754" s="117">
        <v>17970</v>
      </c>
      <c r="I1754" s="7">
        <v>19590</v>
      </c>
      <c r="J1754" s="8">
        <f t="shared" si="27"/>
        <v>1.0900000000000001</v>
      </c>
      <c r="K1754" s="132"/>
      <c r="L1754" s="132"/>
    </row>
    <row r="1755" spans="1:12" x14ac:dyDescent="0.25">
      <c r="A1755" s="4">
        <v>1751</v>
      </c>
      <c r="B1755" s="82">
        <f>IF(C1755&lt;&gt;C1754,MAX(B$4:B1754)+1,B1754)</f>
        <v>1562</v>
      </c>
      <c r="C1755" s="16" t="s">
        <v>1752</v>
      </c>
      <c r="D1755" s="111">
        <v>1</v>
      </c>
      <c r="E1755" s="14"/>
      <c r="F1755" s="14"/>
      <c r="G1755" s="6" t="s">
        <v>36</v>
      </c>
      <c r="H1755" s="117">
        <v>17970</v>
      </c>
      <c r="I1755" s="7">
        <v>19270</v>
      </c>
      <c r="J1755" s="8">
        <f t="shared" si="27"/>
        <v>1.07</v>
      </c>
      <c r="K1755" s="132"/>
      <c r="L1755" s="132"/>
    </row>
    <row r="1756" spans="1:12" x14ac:dyDescent="0.25">
      <c r="A1756" s="4">
        <v>1752</v>
      </c>
      <c r="B1756" s="82">
        <f>IF(C1756&lt;&gt;C1755,MAX(B$4:B1755)+1,B1755)</f>
        <v>1563</v>
      </c>
      <c r="C1756" s="16" t="s">
        <v>1753</v>
      </c>
      <c r="D1756" s="111">
        <v>1</v>
      </c>
      <c r="E1756" s="14"/>
      <c r="F1756" s="14"/>
      <c r="G1756" s="6" t="s">
        <v>36</v>
      </c>
      <c r="H1756" s="117">
        <v>17970</v>
      </c>
      <c r="I1756" s="7">
        <v>19590</v>
      </c>
      <c r="J1756" s="8">
        <f t="shared" si="27"/>
        <v>1.0900000000000001</v>
      </c>
      <c r="K1756" s="132"/>
      <c r="L1756" s="132"/>
    </row>
    <row r="1757" spans="1:12" x14ac:dyDescent="0.25">
      <c r="A1757" s="4">
        <v>1753</v>
      </c>
      <c r="B1757" s="82">
        <f>IF(C1757&lt;&gt;C1756,MAX(B$4:B1756)+1,B1756)</f>
        <v>1564</v>
      </c>
      <c r="C1757" s="16" t="s">
        <v>1754</v>
      </c>
      <c r="D1757" s="111">
        <v>1</v>
      </c>
      <c r="E1757" s="14"/>
      <c r="F1757" s="14"/>
      <c r="G1757" s="6" t="s">
        <v>36</v>
      </c>
      <c r="H1757" s="117">
        <v>17850</v>
      </c>
      <c r="I1757" s="7">
        <v>19590</v>
      </c>
      <c r="J1757" s="8">
        <f t="shared" si="27"/>
        <v>1.1000000000000001</v>
      </c>
      <c r="K1757" s="132"/>
      <c r="L1757" s="132"/>
    </row>
    <row r="1758" spans="1:12" x14ac:dyDescent="0.25">
      <c r="A1758" s="4">
        <v>1754</v>
      </c>
      <c r="B1758" s="82">
        <f>IF(C1758&lt;&gt;C1757,MAX(B$4:B1757)+1,B1757)</f>
        <v>1565</v>
      </c>
      <c r="C1758" s="16" t="s">
        <v>1755</v>
      </c>
      <c r="D1758" s="111">
        <v>1</v>
      </c>
      <c r="E1758" s="14"/>
      <c r="F1758" s="14"/>
      <c r="G1758" s="6" t="s">
        <v>36</v>
      </c>
      <c r="H1758" s="117">
        <v>18260</v>
      </c>
      <c r="I1758" s="7">
        <v>19780</v>
      </c>
      <c r="J1758" s="8">
        <f t="shared" si="27"/>
        <v>1.08</v>
      </c>
      <c r="K1758" s="132"/>
      <c r="L1758" s="132"/>
    </row>
    <row r="1759" spans="1:12" s="21" customFormat="1" x14ac:dyDescent="0.25">
      <c r="A1759" s="20">
        <v>1755</v>
      </c>
      <c r="B1759" s="82">
        <f>IF(C1759&lt;&gt;C1758,MAX(B$4:B1758)+1,B1758)</f>
        <v>1566</v>
      </c>
      <c r="C1759" s="16" t="s">
        <v>1756</v>
      </c>
      <c r="D1759" s="111">
        <v>1</v>
      </c>
      <c r="E1759" s="14"/>
      <c r="F1759" s="14"/>
      <c r="G1759" s="6" t="s">
        <v>36</v>
      </c>
      <c r="H1759" s="117">
        <v>18260</v>
      </c>
      <c r="I1759" s="7">
        <v>19980</v>
      </c>
      <c r="J1759" s="8">
        <f t="shared" si="27"/>
        <v>1.0900000000000001</v>
      </c>
      <c r="K1759" s="132"/>
      <c r="L1759" s="132"/>
    </row>
    <row r="1760" spans="1:12" x14ac:dyDescent="0.25">
      <c r="A1760" s="4">
        <v>1756</v>
      </c>
      <c r="B1760" s="82">
        <f>IF(C1760&lt;&gt;C1759,MAX(B$4:B1759)+1,B1759)</f>
        <v>1567</v>
      </c>
      <c r="C1760" s="16" t="s">
        <v>1757</v>
      </c>
      <c r="D1760" s="111">
        <v>1</v>
      </c>
      <c r="E1760" s="14"/>
      <c r="F1760" s="14"/>
      <c r="G1760" s="6" t="s">
        <v>36</v>
      </c>
      <c r="H1760" s="117">
        <v>17970</v>
      </c>
      <c r="I1760" s="7">
        <v>19560</v>
      </c>
      <c r="J1760" s="8">
        <f t="shared" si="27"/>
        <v>1.0900000000000001</v>
      </c>
      <c r="K1760" s="132"/>
      <c r="L1760" s="132"/>
    </row>
    <row r="1761" spans="1:12" x14ac:dyDescent="0.25">
      <c r="A1761" s="4">
        <v>1757</v>
      </c>
      <c r="B1761" s="82">
        <f>IF(C1761&lt;&gt;C1760,MAX(B$4:B1760)+1,B1760)</f>
        <v>1568</v>
      </c>
      <c r="C1761" s="16" t="s">
        <v>1758</v>
      </c>
      <c r="D1761" s="111">
        <v>1</v>
      </c>
      <c r="E1761" s="14"/>
      <c r="F1761" s="14"/>
      <c r="G1761" s="6" t="s">
        <v>36</v>
      </c>
      <c r="H1761" s="117">
        <v>17970</v>
      </c>
      <c r="I1761" s="7">
        <v>19460</v>
      </c>
      <c r="J1761" s="8">
        <f t="shared" si="27"/>
        <v>1.08</v>
      </c>
      <c r="K1761" s="132"/>
      <c r="L1761" s="132"/>
    </row>
    <row r="1762" spans="1:12" x14ac:dyDescent="0.25">
      <c r="A1762" s="4">
        <v>1758</v>
      </c>
      <c r="B1762" s="82">
        <f>IF(C1762&lt;&gt;C1761,MAX(B$4:B1761)+1,B1761)</f>
        <v>1569</v>
      </c>
      <c r="C1762" s="16" t="s">
        <v>1759</v>
      </c>
      <c r="D1762" s="111">
        <v>1</v>
      </c>
      <c r="E1762" s="14"/>
      <c r="F1762" s="14"/>
      <c r="G1762" s="6" t="s">
        <v>36</v>
      </c>
      <c r="H1762" s="117">
        <v>17970</v>
      </c>
      <c r="I1762" s="7">
        <v>19460</v>
      </c>
      <c r="J1762" s="8">
        <f t="shared" si="27"/>
        <v>1.08</v>
      </c>
      <c r="K1762" s="132"/>
      <c r="L1762" s="132"/>
    </row>
    <row r="1763" spans="1:12" x14ac:dyDescent="0.25">
      <c r="A1763" s="4">
        <v>1759</v>
      </c>
      <c r="B1763" s="82">
        <f>IF(C1763&lt;&gt;C1762,MAX(B$4:B1762)+1,B1762)</f>
        <v>1570</v>
      </c>
      <c r="C1763" s="16" t="s">
        <v>1760</v>
      </c>
      <c r="D1763" s="111">
        <v>1</v>
      </c>
      <c r="E1763" s="14"/>
      <c r="F1763" s="14"/>
      <c r="G1763" s="6" t="s">
        <v>36</v>
      </c>
      <c r="H1763" s="117">
        <v>17970</v>
      </c>
      <c r="I1763" s="7">
        <v>19590</v>
      </c>
      <c r="J1763" s="8">
        <f t="shared" si="27"/>
        <v>1.0900000000000001</v>
      </c>
      <c r="K1763" s="132"/>
      <c r="L1763" s="132"/>
    </row>
    <row r="1764" spans="1:12" x14ac:dyDescent="0.25">
      <c r="A1764" s="4">
        <v>1760</v>
      </c>
      <c r="B1764" s="82">
        <f>IF(C1764&lt;&gt;C1763,MAX(B$4:B1763)+1,B1763)</f>
        <v>1571</v>
      </c>
      <c r="C1764" s="16" t="s">
        <v>1761</v>
      </c>
      <c r="D1764" s="111">
        <v>1</v>
      </c>
      <c r="E1764" s="14"/>
      <c r="F1764" s="14"/>
      <c r="G1764" s="6" t="s">
        <v>36</v>
      </c>
      <c r="H1764" s="117">
        <v>25220</v>
      </c>
      <c r="I1764" s="7">
        <v>27630</v>
      </c>
      <c r="J1764" s="8">
        <f t="shared" si="27"/>
        <v>1.1000000000000001</v>
      </c>
      <c r="K1764" s="132"/>
      <c r="L1764" s="132"/>
    </row>
    <row r="1765" spans="1:12" x14ac:dyDescent="0.25">
      <c r="A1765" s="4">
        <v>1761</v>
      </c>
      <c r="B1765" s="82">
        <f>IF(C1765&lt;&gt;C1764,MAX(B$4:B1764)+1,B1764)</f>
        <v>1572</v>
      </c>
      <c r="C1765" s="16" t="s">
        <v>1762</v>
      </c>
      <c r="D1765" s="111">
        <v>1</v>
      </c>
      <c r="E1765" s="14"/>
      <c r="F1765" s="14"/>
      <c r="G1765" s="6" t="s">
        <v>36</v>
      </c>
      <c r="H1765" s="117">
        <v>25220</v>
      </c>
      <c r="I1765" s="7">
        <v>27630</v>
      </c>
      <c r="J1765" s="8">
        <f t="shared" si="27"/>
        <v>1.1000000000000001</v>
      </c>
      <c r="K1765" s="132"/>
      <c r="L1765" s="132"/>
    </row>
    <row r="1766" spans="1:12" x14ac:dyDescent="0.25">
      <c r="A1766" s="4">
        <v>1762</v>
      </c>
      <c r="B1766" s="82">
        <f>IF(C1766&lt;&gt;C1765,MAX(B$4:B1765)+1,B1765)</f>
        <v>1573</v>
      </c>
      <c r="C1766" s="16" t="s">
        <v>1763</v>
      </c>
      <c r="D1766" s="111">
        <v>1</v>
      </c>
      <c r="E1766" s="14"/>
      <c r="F1766" s="14"/>
      <c r="G1766" s="6" t="s">
        <v>36</v>
      </c>
      <c r="H1766" s="117">
        <v>31490</v>
      </c>
      <c r="I1766" s="7">
        <v>34440</v>
      </c>
      <c r="J1766" s="8">
        <f t="shared" si="27"/>
        <v>1.0900000000000001</v>
      </c>
      <c r="K1766" s="132"/>
      <c r="L1766" s="132"/>
    </row>
    <row r="1767" spans="1:12" x14ac:dyDescent="0.25">
      <c r="A1767" s="4">
        <v>1763</v>
      </c>
      <c r="B1767" s="82">
        <f>IF(C1767&lt;&gt;C1766,MAX(B$4:B1766)+1,B1766)</f>
        <v>1574</v>
      </c>
      <c r="C1767" s="16" t="s">
        <v>1764</v>
      </c>
      <c r="D1767" s="111">
        <v>1</v>
      </c>
      <c r="E1767" s="14"/>
      <c r="F1767" s="14"/>
      <c r="G1767" s="6" t="s">
        <v>36</v>
      </c>
      <c r="H1767" s="117">
        <v>22430</v>
      </c>
      <c r="I1767" s="7">
        <v>24500</v>
      </c>
      <c r="J1767" s="8">
        <f t="shared" si="27"/>
        <v>1.0900000000000001</v>
      </c>
      <c r="K1767" s="132"/>
      <c r="L1767" s="132"/>
    </row>
    <row r="1768" spans="1:12" x14ac:dyDescent="0.25">
      <c r="A1768" s="4">
        <v>1764</v>
      </c>
      <c r="B1768" s="82">
        <f>IF(C1768&lt;&gt;C1767,MAX(B$4:B1767)+1,B1767)</f>
        <v>1575</v>
      </c>
      <c r="C1768" s="16" t="s">
        <v>1765</v>
      </c>
      <c r="D1768" s="111">
        <v>1</v>
      </c>
      <c r="E1768" s="14"/>
      <c r="F1768" s="14"/>
      <c r="G1768" s="6" t="s">
        <v>14</v>
      </c>
      <c r="H1768" s="117">
        <v>40510</v>
      </c>
      <c r="I1768" s="7">
        <v>45350</v>
      </c>
      <c r="J1768" s="8">
        <f t="shared" si="27"/>
        <v>1.1200000000000001</v>
      </c>
      <c r="K1768" s="132"/>
      <c r="L1768" s="132"/>
    </row>
    <row r="1769" spans="1:12" x14ac:dyDescent="0.25">
      <c r="A1769" s="4">
        <v>1765</v>
      </c>
      <c r="B1769" s="82">
        <f>IF(C1769&lt;&gt;C1768,MAX(B$4:B1768)+1,B1768)</f>
        <v>1576</v>
      </c>
      <c r="C1769" s="16" t="s">
        <v>1766</v>
      </c>
      <c r="D1769" s="111">
        <v>1</v>
      </c>
      <c r="E1769" s="14"/>
      <c r="F1769" s="14"/>
      <c r="G1769" s="6" t="s">
        <v>14</v>
      </c>
      <c r="H1769" s="117">
        <v>59190</v>
      </c>
      <c r="I1769" s="7">
        <v>65110</v>
      </c>
      <c r="J1769" s="8">
        <f t="shared" si="27"/>
        <v>1.1000000000000001</v>
      </c>
      <c r="K1769" s="132"/>
      <c r="L1769" s="132"/>
    </row>
    <row r="1770" spans="1:12" x14ac:dyDescent="0.25">
      <c r="A1770" s="4">
        <v>1766</v>
      </c>
      <c r="B1770" s="82">
        <f>IF(C1770&lt;&gt;C1769,MAX(B$4:B1769)+1,B1769)</f>
        <v>1577</v>
      </c>
      <c r="C1770" s="16" t="s">
        <v>1767</v>
      </c>
      <c r="D1770" s="111">
        <v>1</v>
      </c>
      <c r="E1770" s="14"/>
      <c r="F1770" s="14"/>
      <c r="G1770" s="6" t="s">
        <v>14</v>
      </c>
      <c r="H1770" s="117">
        <v>59390</v>
      </c>
      <c r="I1770" s="7">
        <v>65110</v>
      </c>
      <c r="J1770" s="8">
        <f t="shared" si="27"/>
        <v>1.1000000000000001</v>
      </c>
      <c r="K1770" s="132"/>
      <c r="L1770" s="132"/>
    </row>
    <row r="1771" spans="1:12" x14ac:dyDescent="0.25">
      <c r="A1771" s="4">
        <v>1767</v>
      </c>
      <c r="B1771" s="82">
        <f>IF(C1771&lt;&gt;C1770,MAX(B$4:B1770)+1,B1770)</f>
        <v>1578</v>
      </c>
      <c r="C1771" s="48" t="s">
        <v>1768</v>
      </c>
      <c r="D1771" s="111">
        <v>2</v>
      </c>
      <c r="E1771" s="18" t="s">
        <v>215</v>
      </c>
      <c r="F1771" s="18"/>
      <c r="G1771" s="6" t="s">
        <v>14</v>
      </c>
      <c r="H1771" s="117">
        <v>59390</v>
      </c>
      <c r="I1771" s="7">
        <v>65110</v>
      </c>
      <c r="J1771" s="8">
        <f t="shared" si="27"/>
        <v>1.1000000000000001</v>
      </c>
      <c r="K1771" s="132"/>
      <c r="L1771" s="132"/>
    </row>
    <row r="1772" spans="1:12" x14ac:dyDescent="0.25">
      <c r="A1772" s="4">
        <v>1768</v>
      </c>
      <c r="B1772" s="82">
        <f>IF(C1772&lt;&gt;C1771,MAX(B$4:B1771)+1,B1771)</f>
        <v>1578</v>
      </c>
      <c r="C1772" s="48" t="s">
        <v>1768</v>
      </c>
      <c r="D1772" s="111">
        <v>2</v>
      </c>
      <c r="E1772" s="18" t="s">
        <v>172</v>
      </c>
      <c r="F1772" s="18"/>
      <c r="G1772" s="6" t="s">
        <v>14</v>
      </c>
      <c r="H1772" s="117">
        <v>49220</v>
      </c>
      <c r="I1772" s="7">
        <v>53990</v>
      </c>
      <c r="J1772" s="8">
        <f t="shared" si="27"/>
        <v>1.1000000000000001</v>
      </c>
      <c r="K1772" s="132"/>
      <c r="L1772" s="132"/>
    </row>
    <row r="1773" spans="1:12" x14ac:dyDescent="0.25">
      <c r="A1773" s="4">
        <v>1769</v>
      </c>
      <c r="B1773" s="82">
        <f>IF(C1773&lt;&gt;C1772,MAX(B$4:B1772)+1,B1772)</f>
        <v>1579</v>
      </c>
      <c r="C1773" s="16" t="s">
        <v>1769</v>
      </c>
      <c r="D1773" s="111">
        <v>1</v>
      </c>
      <c r="E1773" s="14"/>
      <c r="F1773" s="14"/>
      <c r="G1773" s="6" t="s">
        <v>14</v>
      </c>
      <c r="H1773" s="117">
        <v>49220</v>
      </c>
      <c r="I1773" s="7">
        <v>53990</v>
      </c>
      <c r="J1773" s="8">
        <f t="shared" si="27"/>
        <v>1.1000000000000001</v>
      </c>
      <c r="K1773" s="132"/>
      <c r="L1773" s="132"/>
    </row>
    <row r="1774" spans="1:12" x14ac:dyDescent="0.25">
      <c r="A1774" s="4">
        <v>1770</v>
      </c>
      <c r="B1774" s="82">
        <f>IF(C1774&lt;&gt;C1773,MAX(B$4:B1773)+1,B1773)</f>
        <v>1580</v>
      </c>
      <c r="C1774" s="16" t="s">
        <v>1770</v>
      </c>
      <c r="D1774" s="111">
        <v>1</v>
      </c>
      <c r="E1774" s="14"/>
      <c r="F1774" s="14"/>
      <c r="G1774" s="6" t="s">
        <v>14</v>
      </c>
      <c r="H1774" s="117">
        <v>49220</v>
      </c>
      <c r="I1774" s="7">
        <v>53990</v>
      </c>
      <c r="J1774" s="8">
        <f t="shared" si="27"/>
        <v>1.1000000000000001</v>
      </c>
      <c r="K1774" s="132"/>
      <c r="L1774" s="132"/>
    </row>
    <row r="1775" spans="1:12" x14ac:dyDescent="0.25">
      <c r="A1775" s="4">
        <v>1771</v>
      </c>
      <c r="B1775" s="82">
        <f>IF(C1775&lt;&gt;C1774,MAX(B$4:B1774)+1,B1774)</f>
        <v>1581</v>
      </c>
      <c r="C1775" s="16" t="s">
        <v>1771</v>
      </c>
      <c r="D1775" s="111">
        <v>1</v>
      </c>
      <c r="E1775" s="14"/>
      <c r="F1775" s="14"/>
      <c r="G1775" s="6" t="s">
        <v>14</v>
      </c>
      <c r="H1775" s="117">
        <v>49220</v>
      </c>
      <c r="I1775" s="7">
        <v>53990</v>
      </c>
      <c r="J1775" s="8">
        <f t="shared" si="27"/>
        <v>1.1000000000000001</v>
      </c>
      <c r="K1775" s="132"/>
      <c r="L1775" s="132"/>
    </row>
    <row r="1776" spans="1:12" x14ac:dyDescent="0.25">
      <c r="A1776" s="4">
        <v>1772</v>
      </c>
      <c r="B1776" s="82">
        <f>IF(C1776&lt;&gt;C1775,MAX(B$4:B1775)+1,B1775)</f>
        <v>1582</v>
      </c>
      <c r="C1776" s="16" t="s">
        <v>1772</v>
      </c>
      <c r="D1776" s="111">
        <v>1</v>
      </c>
      <c r="E1776" s="14"/>
      <c r="F1776" s="14"/>
      <c r="G1776" s="6" t="s">
        <v>14</v>
      </c>
      <c r="H1776" s="117">
        <v>49400</v>
      </c>
      <c r="I1776" s="7">
        <v>52470</v>
      </c>
      <c r="J1776" s="8">
        <f t="shared" si="27"/>
        <v>1.06</v>
      </c>
      <c r="K1776" s="132"/>
      <c r="L1776" s="132"/>
    </row>
    <row r="1777" spans="1:12" x14ac:dyDescent="0.25">
      <c r="A1777" s="4">
        <v>1773</v>
      </c>
      <c r="B1777" s="82">
        <f>IF(C1777&lt;&gt;C1776,MAX(B$4:B1776)+1,B1776)</f>
        <v>1583</v>
      </c>
      <c r="C1777" s="16" t="s">
        <v>1773</v>
      </c>
      <c r="D1777" s="111">
        <v>1</v>
      </c>
      <c r="E1777" s="14"/>
      <c r="F1777" s="14"/>
      <c r="G1777" s="6" t="s">
        <v>36</v>
      </c>
      <c r="H1777" s="117">
        <v>16560</v>
      </c>
      <c r="I1777" s="7">
        <v>17970</v>
      </c>
      <c r="J1777" s="8">
        <f t="shared" si="27"/>
        <v>1.0900000000000001</v>
      </c>
      <c r="K1777" s="132"/>
      <c r="L1777" s="132"/>
    </row>
    <row r="1778" spans="1:12" x14ac:dyDescent="0.25">
      <c r="A1778" s="4">
        <v>1774</v>
      </c>
      <c r="B1778" s="82">
        <f>IF(C1778&lt;&gt;C1777,MAX(B$4:B1777)+1,B1777)</f>
        <v>1584</v>
      </c>
      <c r="C1778" s="16" t="s">
        <v>1774</v>
      </c>
      <c r="D1778" s="111">
        <v>1</v>
      </c>
      <c r="E1778" s="14"/>
      <c r="F1778" s="14"/>
      <c r="G1778" s="6" t="s">
        <v>36</v>
      </c>
      <c r="H1778" s="117">
        <v>16560</v>
      </c>
      <c r="I1778" s="7">
        <v>17970</v>
      </c>
      <c r="J1778" s="8">
        <f t="shared" si="27"/>
        <v>1.0900000000000001</v>
      </c>
      <c r="K1778" s="132"/>
      <c r="L1778" s="132"/>
    </row>
    <row r="1779" spans="1:12" x14ac:dyDescent="0.25">
      <c r="A1779" s="4">
        <v>1775</v>
      </c>
      <c r="B1779" s="82">
        <f>IF(C1779&lt;&gt;C1778,MAX(B$4:B1778)+1,B1778)</f>
        <v>1585</v>
      </c>
      <c r="C1779" s="16" t="s">
        <v>1775</v>
      </c>
      <c r="D1779" s="111">
        <v>1</v>
      </c>
      <c r="E1779" s="14"/>
      <c r="F1779" s="14"/>
      <c r="G1779" s="6" t="s">
        <v>36</v>
      </c>
      <c r="H1779" s="117">
        <v>16480</v>
      </c>
      <c r="I1779" s="7">
        <v>18200</v>
      </c>
      <c r="J1779" s="8">
        <f t="shared" si="27"/>
        <v>1.1000000000000001</v>
      </c>
      <c r="K1779" s="132"/>
      <c r="L1779" s="132"/>
    </row>
    <row r="1780" spans="1:12" x14ac:dyDescent="0.25">
      <c r="A1780" s="4">
        <v>1776</v>
      </c>
      <c r="B1780" s="82">
        <f>IF(C1780&lt;&gt;C1779,MAX(B$4:B1779)+1,B1779)</f>
        <v>1586</v>
      </c>
      <c r="C1780" s="16" t="s">
        <v>1776</v>
      </c>
      <c r="D1780" s="111">
        <v>1</v>
      </c>
      <c r="E1780" s="14"/>
      <c r="F1780" s="14"/>
      <c r="G1780" s="6" t="s">
        <v>36</v>
      </c>
      <c r="H1780" s="117">
        <v>16170</v>
      </c>
      <c r="I1780" s="7">
        <v>17720</v>
      </c>
      <c r="J1780" s="8">
        <f t="shared" si="27"/>
        <v>1.1000000000000001</v>
      </c>
      <c r="K1780" s="132"/>
      <c r="L1780" s="132"/>
    </row>
    <row r="1781" spans="1:12" x14ac:dyDescent="0.25">
      <c r="A1781" s="4">
        <v>1777</v>
      </c>
      <c r="B1781" s="82">
        <f>IF(C1781&lt;&gt;C1780,MAX(B$4:B1780)+1,B1780)</f>
        <v>1587</v>
      </c>
      <c r="C1781" s="16" t="s">
        <v>1777</v>
      </c>
      <c r="D1781" s="111">
        <v>1</v>
      </c>
      <c r="E1781" s="14"/>
      <c r="F1781" s="14"/>
      <c r="G1781" s="6" t="s">
        <v>36</v>
      </c>
      <c r="H1781" s="117">
        <v>16560</v>
      </c>
      <c r="I1781" s="7">
        <v>18140</v>
      </c>
      <c r="J1781" s="8">
        <f t="shared" si="27"/>
        <v>1.1000000000000001</v>
      </c>
      <c r="K1781" s="132"/>
      <c r="L1781" s="132"/>
    </row>
    <row r="1782" spans="1:12" x14ac:dyDescent="0.25">
      <c r="A1782" s="4">
        <v>1778</v>
      </c>
      <c r="B1782" s="82">
        <f>IF(C1782&lt;&gt;C1781,MAX(B$4:B1781)+1,B1781)</f>
        <v>1588</v>
      </c>
      <c r="C1782" s="16" t="s">
        <v>1778</v>
      </c>
      <c r="D1782" s="111">
        <v>1</v>
      </c>
      <c r="E1782" s="14"/>
      <c r="F1782" s="14"/>
      <c r="G1782" s="6" t="s">
        <v>36</v>
      </c>
      <c r="H1782" s="117">
        <v>16560</v>
      </c>
      <c r="I1782" s="7">
        <v>17970</v>
      </c>
      <c r="J1782" s="8">
        <f t="shared" si="27"/>
        <v>1.0900000000000001</v>
      </c>
      <c r="K1782" s="132"/>
      <c r="L1782" s="132"/>
    </row>
    <row r="1783" spans="1:12" x14ac:dyDescent="0.25">
      <c r="A1783" s="4">
        <v>1779</v>
      </c>
      <c r="B1783" s="82">
        <f>IF(C1783&lt;&gt;C1782,MAX(B$4:B1782)+1,B1782)</f>
        <v>1589</v>
      </c>
      <c r="C1783" s="16" t="s">
        <v>1779</v>
      </c>
      <c r="D1783" s="111">
        <v>1</v>
      </c>
      <c r="E1783" s="14"/>
      <c r="F1783" s="14"/>
      <c r="G1783" s="6" t="s">
        <v>36</v>
      </c>
      <c r="H1783" s="117">
        <v>16730</v>
      </c>
      <c r="I1783" s="7">
        <v>17820</v>
      </c>
      <c r="J1783" s="8">
        <f t="shared" si="27"/>
        <v>1.07</v>
      </c>
      <c r="K1783" s="132"/>
      <c r="L1783" s="132"/>
    </row>
    <row r="1784" spans="1:12" x14ac:dyDescent="0.25">
      <c r="A1784" s="4">
        <v>1780</v>
      </c>
      <c r="B1784" s="82">
        <f>IF(C1784&lt;&gt;C1783,MAX(B$4:B1783)+1,B1783)</f>
        <v>1590</v>
      </c>
      <c r="C1784" s="16" t="s">
        <v>1780</v>
      </c>
      <c r="D1784" s="111">
        <v>1</v>
      </c>
      <c r="E1784" s="14"/>
      <c r="F1784" s="14"/>
      <c r="G1784" s="6" t="s">
        <v>36</v>
      </c>
      <c r="H1784" s="117">
        <v>26120</v>
      </c>
      <c r="I1784" s="7">
        <v>28530</v>
      </c>
      <c r="J1784" s="8">
        <f t="shared" si="27"/>
        <v>1.0900000000000001</v>
      </c>
      <c r="K1784" s="132"/>
      <c r="L1784" s="132"/>
    </row>
    <row r="1785" spans="1:12" x14ac:dyDescent="0.25">
      <c r="A1785" s="4">
        <v>1781</v>
      </c>
      <c r="B1785" s="82">
        <f>IF(C1785&lt;&gt;C1784,MAX(B$4:B1784)+1,B1784)</f>
        <v>1591</v>
      </c>
      <c r="C1785" s="16" t="s">
        <v>1781</v>
      </c>
      <c r="D1785" s="111">
        <v>1</v>
      </c>
      <c r="E1785" s="14"/>
      <c r="F1785" s="14"/>
      <c r="G1785" s="6" t="s">
        <v>36</v>
      </c>
      <c r="H1785" s="117">
        <v>40010</v>
      </c>
      <c r="I1785" s="7">
        <v>43530</v>
      </c>
      <c r="J1785" s="8">
        <f t="shared" si="27"/>
        <v>1.0900000000000001</v>
      </c>
      <c r="K1785" s="132"/>
      <c r="L1785" s="132"/>
    </row>
    <row r="1786" spans="1:12" x14ac:dyDescent="0.25">
      <c r="A1786" s="4">
        <v>1782</v>
      </c>
      <c r="B1786" s="82">
        <f>IF(C1786&lt;&gt;C1785,MAX(B$4:B1785)+1,B1785)</f>
        <v>1592</v>
      </c>
      <c r="C1786" s="16" t="s">
        <v>1782</v>
      </c>
      <c r="D1786" s="111">
        <v>1</v>
      </c>
      <c r="E1786" s="14"/>
      <c r="F1786" s="14"/>
      <c r="G1786" s="6" t="s">
        <v>36</v>
      </c>
      <c r="H1786" s="117">
        <v>32500</v>
      </c>
      <c r="I1786" s="7">
        <v>34590</v>
      </c>
      <c r="J1786" s="8">
        <f t="shared" si="27"/>
        <v>1.06</v>
      </c>
      <c r="K1786" s="132"/>
      <c r="L1786" s="132"/>
    </row>
    <row r="1787" spans="1:12" x14ac:dyDescent="0.25">
      <c r="A1787" s="4">
        <v>1783</v>
      </c>
      <c r="B1787" s="82">
        <f>IF(C1787&lt;&gt;C1786,MAX(B$4:B1786)+1,B1786)</f>
        <v>1593</v>
      </c>
      <c r="C1787" s="16" t="s">
        <v>1783</v>
      </c>
      <c r="D1787" s="111">
        <v>1</v>
      </c>
      <c r="E1787" s="14"/>
      <c r="F1787" s="14"/>
      <c r="G1787" s="6" t="s">
        <v>36</v>
      </c>
      <c r="H1787" s="117">
        <v>38000</v>
      </c>
      <c r="I1787" s="7">
        <v>41360</v>
      </c>
      <c r="J1787" s="8">
        <f t="shared" si="27"/>
        <v>1.0900000000000001</v>
      </c>
      <c r="K1787" s="132"/>
      <c r="L1787" s="132"/>
    </row>
    <row r="1788" spans="1:12" x14ac:dyDescent="0.25">
      <c r="A1788" s="4">
        <v>1784</v>
      </c>
      <c r="B1788" s="82">
        <f>IF(C1788&lt;&gt;C1787,MAX(B$4:B1787)+1,B1787)</f>
        <v>1594</v>
      </c>
      <c r="C1788" s="16" t="s">
        <v>1784</v>
      </c>
      <c r="D1788" s="111">
        <v>1</v>
      </c>
      <c r="E1788" s="14"/>
      <c r="F1788" s="14"/>
      <c r="G1788" s="6" t="s">
        <v>36</v>
      </c>
      <c r="H1788" s="117">
        <v>21880</v>
      </c>
      <c r="I1788" s="7">
        <v>23780</v>
      </c>
      <c r="J1788" s="8">
        <f t="shared" si="27"/>
        <v>1.0900000000000001</v>
      </c>
      <c r="K1788" s="132"/>
      <c r="L1788" s="132"/>
    </row>
    <row r="1789" spans="1:12" x14ac:dyDescent="0.25">
      <c r="A1789" s="4">
        <v>1785</v>
      </c>
      <c r="B1789" s="82">
        <f>IF(C1789&lt;&gt;C1788,MAX(B$4:B1788)+1,B1788)</f>
        <v>1595</v>
      </c>
      <c r="C1789" s="16" t="s">
        <v>1785</v>
      </c>
      <c r="D1789" s="111">
        <v>1</v>
      </c>
      <c r="E1789" s="14"/>
      <c r="F1789" s="14"/>
      <c r="G1789" s="6" t="s">
        <v>36</v>
      </c>
      <c r="H1789" s="117">
        <v>22130</v>
      </c>
      <c r="I1789" s="7">
        <v>23900</v>
      </c>
      <c r="J1789" s="8">
        <f t="shared" si="27"/>
        <v>1.08</v>
      </c>
      <c r="K1789" s="132"/>
      <c r="L1789" s="132"/>
    </row>
    <row r="1790" spans="1:12" x14ac:dyDescent="0.25">
      <c r="A1790" s="4">
        <v>1786</v>
      </c>
      <c r="B1790" s="82">
        <f>IF(C1790&lt;&gt;C1789,MAX(B$4:B1789)+1,B1789)</f>
        <v>1596</v>
      </c>
      <c r="C1790" s="16" t="s">
        <v>1786</v>
      </c>
      <c r="D1790" s="111">
        <v>1</v>
      </c>
      <c r="E1790" s="14"/>
      <c r="F1790" s="14"/>
      <c r="G1790" s="6" t="s">
        <v>36</v>
      </c>
      <c r="H1790" s="117">
        <v>20730</v>
      </c>
      <c r="I1790" s="7">
        <v>22480</v>
      </c>
      <c r="J1790" s="8">
        <f t="shared" si="27"/>
        <v>1.08</v>
      </c>
      <c r="K1790" s="132"/>
      <c r="L1790" s="132"/>
    </row>
    <row r="1791" spans="1:12" x14ac:dyDescent="0.25">
      <c r="A1791" s="4">
        <v>1787</v>
      </c>
      <c r="B1791" s="82">
        <f>IF(C1791&lt;&gt;C1790,MAX(B$4:B1790)+1,B1790)</f>
        <v>1597</v>
      </c>
      <c r="C1791" s="16" t="s">
        <v>1787</v>
      </c>
      <c r="D1791" s="111">
        <v>1</v>
      </c>
      <c r="E1791" s="14"/>
      <c r="F1791" s="14"/>
      <c r="G1791" s="6" t="s">
        <v>36</v>
      </c>
      <c r="H1791" s="117">
        <v>20730</v>
      </c>
      <c r="I1791" s="7">
        <v>22480</v>
      </c>
      <c r="J1791" s="8">
        <f t="shared" si="27"/>
        <v>1.08</v>
      </c>
      <c r="K1791" s="132"/>
      <c r="L1791" s="132"/>
    </row>
    <row r="1792" spans="1:12" x14ac:dyDescent="0.25">
      <c r="A1792" s="4">
        <v>1788</v>
      </c>
      <c r="B1792" s="82">
        <f>IF(C1792&lt;&gt;C1791,MAX(B$4:B1791)+1,B1791)</f>
        <v>1598</v>
      </c>
      <c r="C1792" s="16" t="s">
        <v>1788</v>
      </c>
      <c r="D1792" s="111">
        <v>1</v>
      </c>
      <c r="E1792" s="14"/>
      <c r="F1792" s="14"/>
      <c r="G1792" s="6" t="s">
        <v>36</v>
      </c>
      <c r="H1792" s="117">
        <v>22750</v>
      </c>
      <c r="I1792" s="7">
        <v>24440</v>
      </c>
      <c r="J1792" s="8">
        <f t="shared" si="27"/>
        <v>1.07</v>
      </c>
      <c r="K1792" s="132"/>
      <c r="L1792" s="132"/>
    </row>
    <row r="1793" spans="1:12" x14ac:dyDescent="0.25">
      <c r="A1793" s="4">
        <v>1789</v>
      </c>
      <c r="B1793" s="82">
        <f>IF(C1793&lt;&gt;C1792,MAX(B$4:B1792)+1,B1792)</f>
        <v>1599</v>
      </c>
      <c r="C1793" s="16" t="s">
        <v>1789</v>
      </c>
      <c r="D1793" s="111">
        <v>1</v>
      </c>
      <c r="E1793" s="14"/>
      <c r="F1793" s="14"/>
      <c r="G1793" s="6" t="s">
        <v>36</v>
      </c>
      <c r="H1793" s="117">
        <v>22750</v>
      </c>
      <c r="I1793" s="7">
        <v>24130</v>
      </c>
      <c r="J1793" s="8">
        <f t="shared" si="27"/>
        <v>1.06</v>
      </c>
      <c r="K1793" s="132"/>
      <c r="L1793" s="132"/>
    </row>
    <row r="1794" spans="1:12" x14ac:dyDescent="0.25">
      <c r="A1794" s="4">
        <v>1790</v>
      </c>
      <c r="B1794" s="82">
        <f>IF(C1794&lt;&gt;C1793,MAX(B$4:B1793)+1,B1793)</f>
        <v>1600</v>
      </c>
      <c r="C1794" s="16" t="s">
        <v>1790</v>
      </c>
      <c r="D1794" s="111">
        <v>1</v>
      </c>
      <c r="E1794" s="14"/>
      <c r="F1794" s="14"/>
      <c r="G1794" s="6" t="s">
        <v>36</v>
      </c>
      <c r="H1794" s="117">
        <v>22750</v>
      </c>
      <c r="I1794" s="7">
        <v>24130</v>
      </c>
      <c r="J1794" s="8">
        <f t="shared" si="27"/>
        <v>1.06</v>
      </c>
      <c r="K1794" s="132"/>
      <c r="L1794" s="132"/>
    </row>
    <row r="1795" spans="1:12" x14ac:dyDescent="0.25">
      <c r="A1795" s="4">
        <v>1791</v>
      </c>
      <c r="B1795" s="82">
        <f>IF(C1795&lt;&gt;C1794,MAX(B$4:B1794)+1,B1794)</f>
        <v>1601</v>
      </c>
      <c r="C1795" s="16" t="s">
        <v>1791</v>
      </c>
      <c r="D1795" s="111">
        <v>1</v>
      </c>
      <c r="E1795" s="14"/>
      <c r="F1795" s="14"/>
      <c r="G1795" s="6" t="s">
        <v>36</v>
      </c>
      <c r="H1795" s="117">
        <v>22750</v>
      </c>
      <c r="I1795" s="7">
        <v>24130</v>
      </c>
      <c r="J1795" s="8">
        <f t="shared" si="27"/>
        <v>1.06</v>
      </c>
      <c r="K1795" s="132"/>
      <c r="L1795" s="132"/>
    </row>
    <row r="1796" spans="1:12" x14ac:dyDescent="0.25">
      <c r="A1796" s="4">
        <v>1792</v>
      </c>
      <c r="B1796" s="82">
        <f>IF(C1796&lt;&gt;C1795,MAX(B$4:B1795)+1,B1795)</f>
        <v>1602</v>
      </c>
      <c r="C1796" s="16" t="s">
        <v>1792</v>
      </c>
      <c r="D1796" s="111">
        <v>1</v>
      </c>
      <c r="E1796" s="14"/>
      <c r="F1796" s="14"/>
      <c r="G1796" s="6" t="s">
        <v>36</v>
      </c>
      <c r="H1796" s="117">
        <v>23930</v>
      </c>
      <c r="I1796" s="7">
        <v>25440</v>
      </c>
      <c r="J1796" s="8">
        <f t="shared" si="27"/>
        <v>1.06</v>
      </c>
      <c r="K1796" s="132"/>
      <c r="L1796" s="132"/>
    </row>
    <row r="1797" spans="1:12" x14ac:dyDescent="0.25">
      <c r="A1797" s="4">
        <v>1793</v>
      </c>
      <c r="B1797" s="82">
        <f>IF(C1797&lt;&gt;C1796,MAX(B$4:B1796)+1,B1796)</f>
        <v>1603</v>
      </c>
      <c r="C1797" s="16" t="s">
        <v>1793</v>
      </c>
      <c r="D1797" s="111">
        <v>1</v>
      </c>
      <c r="E1797" s="14"/>
      <c r="F1797" s="14"/>
      <c r="G1797" s="6" t="s">
        <v>36</v>
      </c>
      <c r="H1797" s="117">
        <v>22750</v>
      </c>
      <c r="I1797" s="7">
        <v>24130</v>
      </c>
      <c r="J1797" s="8">
        <f t="shared" si="27"/>
        <v>1.06</v>
      </c>
      <c r="K1797" s="132"/>
      <c r="L1797" s="132"/>
    </row>
    <row r="1798" spans="1:12" x14ac:dyDescent="0.25">
      <c r="A1798" s="4">
        <v>1794</v>
      </c>
      <c r="B1798" s="82">
        <f>IF(C1798&lt;&gt;C1797,MAX(B$4:B1797)+1,B1797)</f>
        <v>1604</v>
      </c>
      <c r="C1798" s="16" t="s">
        <v>1794</v>
      </c>
      <c r="D1798" s="111">
        <v>1</v>
      </c>
      <c r="E1798" s="14"/>
      <c r="F1798" s="14"/>
      <c r="G1798" s="6" t="s">
        <v>36</v>
      </c>
      <c r="H1798" s="117">
        <v>22400</v>
      </c>
      <c r="I1798" s="7">
        <v>24430</v>
      </c>
      <c r="J1798" s="8">
        <f t="shared" ref="J1798:J1861" si="28">ROUND(I1798/H1798,2)</f>
        <v>1.0900000000000001</v>
      </c>
      <c r="K1798" s="132"/>
      <c r="L1798" s="132"/>
    </row>
    <row r="1799" spans="1:12" x14ac:dyDescent="0.25">
      <c r="A1799" s="4">
        <v>1795</v>
      </c>
      <c r="B1799" s="82">
        <f>IF(C1799&lt;&gt;C1798,MAX(B$4:B1798)+1,B1798)</f>
        <v>1605</v>
      </c>
      <c r="C1799" s="16" t="s">
        <v>1795</v>
      </c>
      <c r="D1799" s="111">
        <v>1</v>
      </c>
      <c r="E1799" s="14"/>
      <c r="F1799" s="14"/>
      <c r="G1799" s="6" t="s">
        <v>36</v>
      </c>
      <c r="H1799" s="117">
        <v>22430</v>
      </c>
      <c r="I1799" s="7">
        <v>24500</v>
      </c>
      <c r="J1799" s="8">
        <f t="shared" si="28"/>
        <v>1.0900000000000001</v>
      </c>
      <c r="K1799" s="132"/>
      <c r="L1799" s="132"/>
    </row>
    <row r="1800" spans="1:12" x14ac:dyDescent="0.25">
      <c r="A1800" s="4">
        <v>1796</v>
      </c>
      <c r="B1800" s="82">
        <f>IF(C1800&lt;&gt;C1799,MAX(B$4:B1799)+1,B1799)</f>
        <v>1606</v>
      </c>
      <c r="C1800" s="16" t="s">
        <v>798</v>
      </c>
      <c r="D1800" s="111">
        <v>1</v>
      </c>
      <c r="E1800" s="14"/>
      <c r="F1800" s="14"/>
      <c r="G1800" s="6" t="s">
        <v>49</v>
      </c>
      <c r="H1800" s="117">
        <v>27460</v>
      </c>
      <c r="I1800" s="7">
        <v>36170</v>
      </c>
      <c r="J1800" s="8">
        <f t="shared" si="28"/>
        <v>1.32</v>
      </c>
      <c r="K1800" s="132"/>
      <c r="L1800" s="132"/>
    </row>
    <row r="1801" spans="1:12" x14ac:dyDescent="0.25">
      <c r="A1801" s="4">
        <v>1797</v>
      </c>
      <c r="B1801" s="82">
        <f>IF(C1801&lt;&gt;C1800,MAX(B$4:B1800)+1,B1800)</f>
        <v>1607</v>
      </c>
      <c r="C1801" s="16" t="s">
        <v>1796</v>
      </c>
      <c r="D1801" s="111">
        <v>1</v>
      </c>
      <c r="E1801" s="14"/>
      <c r="F1801" s="14"/>
      <c r="G1801" s="6" t="s">
        <v>36</v>
      </c>
      <c r="H1801" s="117">
        <v>22770</v>
      </c>
      <c r="I1801" s="7">
        <v>24700</v>
      </c>
      <c r="J1801" s="8">
        <f t="shared" si="28"/>
        <v>1.08</v>
      </c>
      <c r="K1801" s="132"/>
      <c r="L1801" s="132"/>
    </row>
    <row r="1802" spans="1:12" x14ac:dyDescent="0.25">
      <c r="A1802" s="4">
        <v>1798</v>
      </c>
      <c r="B1802" s="82">
        <f>IF(C1802&lt;&gt;C1801,MAX(B$4:B1801)+1,B1801)</f>
        <v>1608</v>
      </c>
      <c r="C1802" s="16" t="s">
        <v>1797</v>
      </c>
      <c r="D1802" s="111">
        <v>1</v>
      </c>
      <c r="E1802" s="14"/>
      <c r="F1802" s="14"/>
      <c r="G1802" s="6" t="s">
        <v>36</v>
      </c>
      <c r="H1802" s="117">
        <v>22770</v>
      </c>
      <c r="I1802" s="7">
        <v>24700</v>
      </c>
      <c r="J1802" s="8">
        <f t="shared" si="28"/>
        <v>1.08</v>
      </c>
      <c r="K1802" s="132"/>
      <c r="L1802" s="132"/>
    </row>
    <row r="1803" spans="1:12" s="29" customFormat="1" x14ac:dyDescent="0.25">
      <c r="A1803" s="26">
        <v>1799</v>
      </c>
      <c r="B1803" s="82">
        <f>IF(C1803&lt;&gt;C1802,MAX(B$4:B1802)+1,B1802)</f>
        <v>1609</v>
      </c>
      <c r="C1803" s="30" t="s">
        <v>1624</v>
      </c>
      <c r="D1803" s="116">
        <v>2</v>
      </c>
      <c r="E1803" s="31" t="s">
        <v>118</v>
      </c>
      <c r="F1803" s="31" t="s">
        <v>1798</v>
      </c>
      <c r="G1803" s="28" t="s">
        <v>1799</v>
      </c>
      <c r="H1803" s="119">
        <v>26090</v>
      </c>
      <c r="I1803" s="22">
        <v>31940</v>
      </c>
      <c r="J1803" s="8">
        <f t="shared" si="28"/>
        <v>1.22</v>
      </c>
      <c r="K1803" s="132"/>
      <c r="L1803" s="132"/>
    </row>
    <row r="1804" spans="1:12" s="29" customFormat="1" x14ac:dyDescent="0.25">
      <c r="A1804" s="26">
        <v>1800</v>
      </c>
      <c r="B1804" s="82">
        <f>IF(C1804&lt;&gt;C1803,MAX(B$4:B1803)+1,B1803)</f>
        <v>1609</v>
      </c>
      <c r="C1804" s="30" t="s">
        <v>1624</v>
      </c>
      <c r="D1804" s="116">
        <v>2</v>
      </c>
      <c r="E1804" s="31" t="s">
        <v>1798</v>
      </c>
      <c r="F1804" s="31" t="s">
        <v>1800</v>
      </c>
      <c r="G1804" s="28" t="s">
        <v>19</v>
      </c>
      <c r="H1804" s="120">
        <v>22600</v>
      </c>
      <c r="I1804" s="22">
        <v>30200</v>
      </c>
      <c r="J1804" s="8">
        <f t="shared" si="28"/>
        <v>1.34</v>
      </c>
      <c r="K1804" s="132"/>
      <c r="L1804" s="132"/>
    </row>
    <row r="1805" spans="1:12" x14ac:dyDescent="0.25">
      <c r="A1805" s="4">
        <v>1801</v>
      </c>
      <c r="B1805" s="82">
        <f>IF(C1805&lt;&gt;C1804,MAX(B$4:B1804)+1,B1804)</f>
        <v>1610</v>
      </c>
      <c r="C1805" s="16" t="s">
        <v>1801</v>
      </c>
      <c r="D1805" s="111">
        <v>1</v>
      </c>
      <c r="E1805" s="23"/>
      <c r="F1805" s="23"/>
      <c r="G1805" s="6" t="s">
        <v>14</v>
      </c>
      <c r="H1805" s="117">
        <v>42750</v>
      </c>
      <c r="I1805" s="7">
        <v>44660</v>
      </c>
      <c r="J1805" s="8">
        <f t="shared" si="28"/>
        <v>1.04</v>
      </c>
      <c r="K1805" s="132"/>
      <c r="L1805" s="132"/>
    </row>
    <row r="1806" spans="1:12" x14ac:dyDescent="0.25">
      <c r="A1806" s="4">
        <v>1802</v>
      </c>
      <c r="B1806" s="82">
        <f>IF(C1806&lt;&gt;C1805,MAX(B$4:B1805)+1,B1805)</f>
        <v>1611</v>
      </c>
      <c r="C1806" s="16" t="s">
        <v>1802</v>
      </c>
      <c r="D1806" s="111">
        <v>1</v>
      </c>
      <c r="E1806" s="14"/>
      <c r="F1806" s="14"/>
      <c r="G1806" s="6" t="s">
        <v>14</v>
      </c>
      <c r="H1806" s="117">
        <v>35240</v>
      </c>
      <c r="I1806" s="7">
        <v>36820</v>
      </c>
      <c r="J1806" s="8">
        <f t="shared" si="28"/>
        <v>1.04</v>
      </c>
      <c r="K1806" s="132"/>
      <c r="L1806" s="132"/>
    </row>
    <row r="1807" spans="1:12" x14ac:dyDescent="0.25">
      <c r="A1807" s="4">
        <v>1803</v>
      </c>
      <c r="B1807" s="82">
        <f>IF(C1807&lt;&gt;C1806,MAX(B$4:B1806)+1,B1806)</f>
        <v>1612</v>
      </c>
      <c r="C1807" s="16" t="s">
        <v>1803</v>
      </c>
      <c r="D1807" s="111">
        <v>1</v>
      </c>
      <c r="E1807" s="14"/>
      <c r="F1807" s="14"/>
      <c r="G1807" s="6" t="s">
        <v>14</v>
      </c>
      <c r="H1807" s="117">
        <v>35100</v>
      </c>
      <c r="I1807" s="7">
        <v>36660</v>
      </c>
      <c r="J1807" s="8">
        <f t="shared" si="28"/>
        <v>1.04</v>
      </c>
      <c r="K1807" s="132"/>
      <c r="L1807" s="132"/>
    </row>
    <row r="1808" spans="1:12" x14ac:dyDescent="0.25">
      <c r="A1808" s="4">
        <v>1804</v>
      </c>
      <c r="B1808" s="82">
        <f>IF(C1808&lt;&gt;C1807,MAX(B$4:B1807)+1,B1807)</f>
        <v>1613</v>
      </c>
      <c r="C1808" s="16" t="s">
        <v>1804</v>
      </c>
      <c r="D1808" s="111">
        <v>1</v>
      </c>
      <c r="E1808" s="14"/>
      <c r="F1808" s="14"/>
      <c r="G1808" s="6" t="s">
        <v>14</v>
      </c>
      <c r="H1808" s="117">
        <v>35240</v>
      </c>
      <c r="I1808" s="7">
        <v>36820</v>
      </c>
      <c r="J1808" s="8">
        <f t="shared" si="28"/>
        <v>1.04</v>
      </c>
      <c r="K1808" s="132"/>
      <c r="L1808" s="132"/>
    </row>
    <row r="1809" spans="1:12" x14ac:dyDescent="0.25">
      <c r="A1809" s="4">
        <v>1805</v>
      </c>
      <c r="B1809" s="82">
        <f>IF(C1809&lt;&gt;C1808,MAX(B$4:B1808)+1,B1808)</f>
        <v>1614</v>
      </c>
      <c r="C1809" s="16" t="s">
        <v>1805</v>
      </c>
      <c r="D1809" s="111">
        <v>1</v>
      </c>
      <c r="E1809" s="14"/>
      <c r="F1809" s="14"/>
      <c r="G1809" s="6" t="s">
        <v>14</v>
      </c>
      <c r="H1809" s="117">
        <v>30470</v>
      </c>
      <c r="I1809" s="7">
        <v>31890</v>
      </c>
      <c r="J1809" s="8">
        <f t="shared" si="28"/>
        <v>1.05</v>
      </c>
      <c r="K1809" s="132"/>
      <c r="L1809" s="132"/>
    </row>
    <row r="1810" spans="1:12" x14ac:dyDescent="0.25">
      <c r="A1810" s="4">
        <v>1806</v>
      </c>
      <c r="B1810" s="82">
        <f>IF(C1810&lt;&gt;C1809,MAX(B$4:B1809)+1,B1809)</f>
        <v>1615</v>
      </c>
      <c r="C1810" s="16" t="s">
        <v>1806</v>
      </c>
      <c r="D1810" s="111">
        <v>1</v>
      </c>
      <c r="E1810" s="14"/>
      <c r="F1810" s="14"/>
      <c r="G1810" s="6" t="s">
        <v>26</v>
      </c>
      <c r="H1810" s="117">
        <v>15950</v>
      </c>
      <c r="I1810" s="7">
        <v>21430</v>
      </c>
      <c r="J1810" s="8">
        <f t="shared" si="28"/>
        <v>1.34</v>
      </c>
      <c r="K1810" s="132"/>
      <c r="L1810" s="132"/>
    </row>
    <row r="1811" spans="1:12" x14ac:dyDescent="0.25">
      <c r="A1811" s="4">
        <v>1807</v>
      </c>
      <c r="B1811" s="82">
        <f>IF(C1811&lt;&gt;C1810,MAX(B$4:B1810)+1,B1810)</f>
        <v>1616</v>
      </c>
      <c r="C1811" s="16" t="s">
        <v>1807</v>
      </c>
      <c r="D1811" s="111">
        <v>1</v>
      </c>
      <c r="E1811" s="14"/>
      <c r="F1811" s="14"/>
      <c r="G1811" s="6" t="s">
        <v>36</v>
      </c>
      <c r="H1811" s="117">
        <v>22210</v>
      </c>
      <c r="I1811" s="7">
        <v>23460</v>
      </c>
      <c r="J1811" s="8">
        <f t="shared" si="28"/>
        <v>1.06</v>
      </c>
      <c r="K1811" s="132"/>
      <c r="L1811" s="132"/>
    </row>
    <row r="1812" spans="1:12" x14ac:dyDescent="0.25">
      <c r="A1812" s="4">
        <v>1808</v>
      </c>
      <c r="B1812" s="82">
        <f>IF(C1812&lt;&gt;C1811,MAX(B$4:B1811)+1,B1811)</f>
        <v>1617</v>
      </c>
      <c r="C1812" s="16" t="s">
        <v>1808</v>
      </c>
      <c r="D1812" s="111">
        <v>1</v>
      </c>
      <c r="E1812" s="14"/>
      <c r="F1812" s="14"/>
      <c r="G1812" s="6" t="s">
        <v>36</v>
      </c>
      <c r="H1812" s="117">
        <v>22420</v>
      </c>
      <c r="I1812" s="7">
        <v>24610</v>
      </c>
      <c r="J1812" s="8">
        <f t="shared" si="28"/>
        <v>1.1000000000000001</v>
      </c>
      <c r="K1812" s="132"/>
      <c r="L1812" s="132"/>
    </row>
    <row r="1813" spans="1:12" x14ac:dyDescent="0.25">
      <c r="A1813" s="4">
        <v>1809</v>
      </c>
      <c r="B1813" s="82">
        <f>IF(C1813&lt;&gt;C1812,MAX(B$4:B1812)+1,B1812)</f>
        <v>1618</v>
      </c>
      <c r="C1813" s="16" t="s">
        <v>1809</v>
      </c>
      <c r="D1813" s="111">
        <v>1</v>
      </c>
      <c r="E1813" s="14"/>
      <c r="F1813" s="14"/>
      <c r="G1813" s="6" t="s">
        <v>36</v>
      </c>
      <c r="H1813" s="117">
        <v>22420</v>
      </c>
      <c r="I1813" s="7">
        <v>24610</v>
      </c>
      <c r="J1813" s="8">
        <f t="shared" si="28"/>
        <v>1.1000000000000001</v>
      </c>
      <c r="K1813" s="132"/>
      <c r="L1813" s="132"/>
    </row>
    <row r="1814" spans="1:12" x14ac:dyDescent="0.25">
      <c r="A1814" s="4">
        <v>1810</v>
      </c>
      <c r="B1814" s="82">
        <f>IF(C1814&lt;&gt;C1813,MAX(B$4:B1813)+1,B1813)</f>
        <v>1619</v>
      </c>
      <c r="C1814" s="16" t="s">
        <v>1810</v>
      </c>
      <c r="D1814" s="111">
        <v>1</v>
      </c>
      <c r="E1814" s="14"/>
      <c r="F1814" s="14"/>
      <c r="G1814" s="6" t="s">
        <v>36</v>
      </c>
      <c r="H1814" s="117">
        <v>23300</v>
      </c>
      <c r="I1814" s="7">
        <v>24610</v>
      </c>
      <c r="J1814" s="8">
        <f t="shared" si="28"/>
        <v>1.06</v>
      </c>
      <c r="K1814" s="132"/>
      <c r="L1814" s="132"/>
    </row>
    <row r="1815" spans="1:12" x14ac:dyDescent="0.25">
      <c r="A1815" s="4">
        <v>1811</v>
      </c>
      <c r="B1815" s="82">
        <f>IF(C1815&lt;&gt;C1814,MAX(B$4:B1814)+1,B1814)</f>
        <v>1620</v>
      </c>
      <c r="C1815" s="16" t="s">
        <v>1811</v>
      </c>
      <c r="D1815" s="111">
        <v>1</v>
      </c>
      <c r="E1815" s="14"/>
      <c r="F1815" s="14"/>
      <c r="G1815" s="6" t="s">
        <v>36</v>
      </c>
      <c r="H1815" s="117">
        <v>24140</v>
      </c>
      <c r="I1815" s="7">
        <v>27470</v>
      </c>
      <c r="J1815" s="8">
        <f t="shared" si="28"/>
        <v>1.1399999999999999</v>
      </c>
      <c r="K1815" s="132"/>
      <c r="L1815" s="132"/>
    </row>
    <row r="1816" spans="1:12" x14ac:dyDescent="0.25">
      <c r="A1816" s="4">
        <v>1812</v>
      </c>
      <c r="B1816" s="82">
        <f>IF(C1816&lt;&gt;C1815,MAX(B$4:B1815)+1,B1815)</f>
        <v>1621</v>
      </c>
      <c r="C1816" s="16" t="s">
        <v>1812</v>
      </c>
      <c r="D1816" s="111">
        <v>1</v>
      </c>
      <c r="E1816" s="14"/>
      <c r="F1816" s="14"/>
      <c r="G1816" s="6" t="s">
        <v>36</v>
      </c>
      <c r="H1816" s="117">
        <v>22420</v>
      </c>
      <c r="I1816" s="7">
        <v>24610</v>
      </c>
      <c r="J1816" s="8">
        <f t="shared" si="28"/>
        <v>1.1000000000000001</v>
      </c>
      <c r="K1816" s="132"/>
      <c r="L1816" s="132"/>
    </row>
    <row r="1817" spans="1:12" x14ac:dyDescent="0.25">
      <c r="A1817" s="4">
        <v>1813</v>
      </c>
      <c r="B1817" s="82">
        <f>IF(C1817&lt;&gt;C1816,MAX(B$4:B1816)+1,B1816)</f>
        <v>1622</v>
      </c>
      <c r="C1817" s="16" t="s">
        <v>1813</v>
      </c>
      <c r="D1817" s="111">
        <v>1</v>
      </c>
      <c r="E1817" s="14"/>
      <c r="F1817" s="14"/>
      <c r="G1817" s="6" t="s">
        <v>36</v>
      </c>
      <c r="H1817" s="117">
        <v>22420</v>
      </c>
      <c r="I1817" s="7">
        <v>24610</v>
      </c>
      <c r="J1817" s="8">
        <f t="shared" si="28"/>
        <v>1.1000000000000001</v>
      </c>
      <c r="K1817" s="132"/>
      <c r="L1817" s="132"/>
    </row>
    <row r="1818" spans="1:12" x14ac:dyDescent="0.25">
      <c r="A1818" s="4">
        <v>1814</v>
      </c>
      <c r="B1818" s="82">
        <f>IF(C1818&lt;&gt;C1817,MAX(B$4:B1817)+1,B1817)</f>
        <v>1623</v>
      </c>
      <c r="C1818" s="48" t="s">
        <v>1814</v>
      </c>
      <c r="D1818" s="111">
        <v>2</v>
      </c>
      <c r="E1818" s="23" t="s">
        <v>208</v>
      </c>
      <c r="F1818" s="23" t="s">
        <v>1815</v>
      </c>
      <c r="G1818" s="6" t="s">
        <v>49</v>
      </c>
      <c r="H1818" s="117">
        <v>39100</v>
      </c>
      <c r="I1818" s="7">
        <v>49890</v>
      </c>
      <c r="J1818" s="8">
        <f t="shared" si="28"/>
        <v>1.28</v>
      </c>
      <c r="K1818" s="132"/>
      <c r="L1818" s="132"/>
    </row>
    <row r="1819" spans="1:12" x14ac:dyDescent="0.25">
      <c r="A1819" s="4">
        <v>1815</v>
      </c>
      <c r="B1819" s="82">
        <f>IF(C1819&lt;&gt;C1818,MAX(B$4:B1818)+1,B1818)</f>
        <v>1623</v>
      </c>
      <c r="C1819" s="48" t="s">
        <v>1814</v>
      </c>
      <c r="D1819" s="111">
        <v>2</v>
      </c>
      <c r="E1819" s="23" t="s">
        <v>1815</v>
      </c>
      <c r="F1819" s="23" t="s">
        <v>1231</v>
      </c>
      <c r="G1819" s="6" t="s">
        <v>49</v>
      </c>
      <c r="H1819" s="117">
        <v>35290</v>
      </c>
      <c r="I1819" s="7">
        <v>45250</v>
      </c>
      <c r="J1819" s="8">
        <f t="shared" si="28"/>
        <v>1.28</v>
      </c>
      <c r="K1819" s="132"/>
      <c r="L1819" s="132"/>
    </row>
    <row r="1820" spans="1:12" x14ac:dyDescent="0.25">
      <c r="A1820" s="4">
        <v>1816</v>
      </c>
      <c r="B1820" s="82">
        <f>IF(C1820&lt;&gt;C1819,MAX(B$4:B1819)+1,B1819)</f>
        <v>1624</v>
      </c>
      <c r="C1820" s="16" t="s">
        <v>1816</v>
      </c>
      <c r="D1820" s="111">
        <v>1</v>
      </c>
      <c r="E1820" s="14"/>
      <c r="F1820" s="14"/>
      <c r="G1820" s="6" t="s">
        <v>210</v>
      </c>
      <c r="H1820" s="117">
        <v>32640</v>
      </c>
      <c r="I1820" s="7">
        <v>42900</v>
      </c>
      <c r="J1820" s="8">
        <f t="shared" si="28"/>
        <v>1.31</v>
      </c>
      <c r="K1820" s="132"/>
      <c r="L1820" s="132"/>
    </row>
    <row r="1821" spans="1:12" x14ac:dyDescent="0.25">
      <c r="A1821" s="4">
        <v>1817</v>
      </c>
      <c r="B1821" s="82">
        <f>IF(C1821&lt;&gt;C1820,MAX(B$4:B1820)+1,B1820)</f>
        <v>1625</v>
      </c>
      <c r="C1821" s="16" t="s">
        <v>1817</v>
      </c>
      <c r="D1821" s="111">
        <v>1</v>
      </c>
      <c r="E1821" s="14"/>
      <c r="F1821" s="14"/>
      <c r="G1821" s="6" t="s">
        <v>26</v>
      </c>
      <c r="H1821" s="117">
        <v>38310</v>
      </c>
      <c r="I1821" s="7">
        <v>48830</v>
      </c>
      <c r="J1821" s="8">
        <f t="shared" si="28"/>
        <v>1.27</v>
      </c>
      <c r="K1821" s="132"/>
      <c r="L1821" s="132"/>
    </row>
    <row r="1822" spans="1:12" x14ac:dyDescent="0.25">
      <c r="A1822" s="4">
        <v>1818</v>
      </c>
      <c r="B1822" s="82">
        <f>IF(C1822&lt;&gt;C1821,MAX(B$4:B1821)+1,B1821)</f>
        <v>1626</v>
      </c>
      <c r="C1822" s="16" t="s">
        <v>1818</v>
      </c>
      <c r="D1822" s="111">
        <v>1</v>
      </c>
      <c r="E1822" s="14"/>
      <c r="F1822" s="14"/>
      <c r="G1822" s="6" t="s">
        <v>14</v>
      </c>
      <c r="H1822" s="117">
        <v>37550</v>
      </c>
      <c r="I1822" s="7">
        <v>39080</v>
      </c>
      <c r="J1822" s="8">
        <f t="shared" si="28"/>
        <v>1.04</v>
      </c>
      <c r="K1822" s="132"/>
      <c r="L1822" s="132"/>
    </row>
    <row r="1823" spans="1:12" x14ac:dyDescent="0.25">
      <c r="A1823" s="4">
        <v>1819</v>
      </c>
      <c r="B1823" s="82">
        <f>IF(C1823&lt;&gt;C1822,MAX(B$4:B1822)+1,B1822)</f>
        <v>1627</v>
      </c>
      <c r="C1823" s="48" t="s">
        <v>640</v>
      </c>
      <c r="D1823" s="111">
        <v>3</v>
      </c>
      <c r="E1823" s="23" t="s">
        <v>1200</v>
      </c>
      <c r="F1823" s="23" t="s">
        <v>639</v>
      </c>
      <c r="G1823" s="6" t="s">
        <v>14</v>
      </c>
      <c r="H1823" s="117">
        <v>94610</v>
      </c>
      <c r="I1823" s="7">
        <v>106980</v>
      </c>
      <c r="J1823" s="8">
        <f t="shared" si="28"/>
        <v>1.1299999999999999</v>
      </c>
      <c r="K1823" s="132"/>
      <c r="L1823" s="132"/>
    </row>
    <row r="1824" spans="1:12" x14ac:dyDescent="0.25">
      <c r="A1824" s="4">
        <v>1820</v>
      </c>
      <c r="B1824" s="82">
        <f>IF(C1824&lt;&gt;C1823,MAX(B$4:B1823)+1,B1823)</f>
        <v>1627</v>
      </c>
      <c r="C1824" s="48" t="s">
        <v>640</v>
      </c>
      <c r="D1824" s="111">
        <v>3</v>
      </c>
      <c r="E1824" s="23" t="s">
        <v>639</v>
      </c>
      <c r="F1824" s="23" t="s">
        <v>1334</v>
      </c>
      <c r="G1824" s="6" t="s">
        <v>14</v>
      </c>
      <c r="H1824" s="117">
        <v>69650</v>
      </c>
      <c r="I1824" s="7">
        <v>71840</v>
      </c>
      <c r="J1824" s="8">
        <f t="shared" si="28"/>
        <v>1.03</v>
      </c>
      <c r="K1824" s="132"/>
      <c r="L1824" s="132"/>
    </row>
    <row r="1825" spans="1:12" x14ac:dyDescent="0.25">
      <c r="A1825" s="4">
        <v>1821</v>
      </c>
      <c r="B1825" s="82">
        <f>IF(C1825&lt;&gt;C1824,MAX(B$4:B1824)+1,B1824)</f>
        <v>1627</v>
      </c>
      <c r="C1825" s="48" t="s">
        <v>640</v>
      </c>
      <c r="D1825" s="111">
        <v>3</v>
      </c>
      <c r="E1825" s="23" t="s">
        <v>1334</v>
      </c>
      <c r="F1825" s="23" t="s">
        <v>15</v>
      </c>
      <c r="G1825" s="6" t="s">
        <v>14</v>
      </c>
      <c r="H1825" s="117">
        <v>60490</v>
      </c>
      <c r="I1825" s="7">
        <v>61280</v>
      </c>
      <c r="J1825" s="8">
        <f t="shared" si="28"/>
        <v>1.01</v>
      </c>
      <c r="K1825" s="132"/>
      <c r="L1825" s="132"/>
    </row>
    <row r="1826" spans="1:12" x14ac:dyDescent="0.25">
      <c r="A1826" s="4">
        <v>1822</v>
      </c>
      <c r="B1826" s="82">
        <f>IF(C1826&lt;&gt;C1825,MAX(B$4:B1825)+1,B1825)</f>
        <v>1628</v>
      </c>
      <c r="C1826" s="16" t="s">
        <v>1819</v>
      </c>
      <c r="D1826" s="111">
        <v>1</v>
      </c>
      <c r="E1826" s="14"/>
      <c r="F1826" s="14"/>
      <c r="G1826" s="6" t="s">
        <v>26</v>
      </c>
      <c r="H1826" s="117">
        <v>29720</v>
      </c>
      <c r="I1826" s="7">
        <v>37290</v>
      </c>
      <c r="J1826" s="8">
        <f t="shared" si="28"/>
        <v>1.25</v>
      </c>
      <c r="K1826" s="132"/>
      <c r="L1826" s="132"/>
    </row>
    <row r="1827" spans="1:12" x14ac:dyDescent="0.25">
      <c r="A1827" s="4">
        <v>1823</v>
      </c>
      <c r="B1827" s="82">
        <f>IF(C1827&lt;&gt;C1826,MAX(B$4:B1826)+1,B1826)</f>
        <v>1629</v>
      </c>
      <c r="C1827" s="16" t="s">
        <v>1820</v>
      </c>
      <c r="D1827" s="111">
        <v>1</v>
      </c>
      <c r="E1827" s="14"/>
      <c r="F1827" s="14"/>
      <c r="G1827" s="6" t="s">
        <v>26</v>
      </c>
      <c r="H1827" s="117">
        <v>29270</v>
      </c>
      <c r="I1827" s="7">
        <v>36870</v>
      </c>
      <c r="J1827" s="8">
        <f t="shared" si="28"/>
        <v>1.26</v>
      </c>
      <c r="K1827" s="132"/>
      <c r="L1827" s="132"/>
    </row>
    <row r="1828" spans="1:12" x14ac:dyDescent="0.25">
      <c r="A1828" s="4">
        <v>1824</v>
      </c>
      <c r="B1828" s="82">
        <f>IF(C1828&lt;&gt;C1827,MAX(B$4:B1827)+1,B1827)</f>
        <v>1630</v>
      </c>
      <c r="C1828" s="16" t="s">
        <v>1821</v>
      </c>
      <c r="D1828" s="111">
        <v>1</v>
      </c>
      <c r="E1828" s="14"/>
      <c r="F1828" s="14"/>
      <c r="G1828" s="6" t="s">
        <v>26</v>
      </c>
      <c r="H1828" s="117">
        <v>29720</v>
      </c>
      <c r="I1828" s="7">
        <v>37290</v>
      </c>
      <c r="J1828" s="8">
        <f t="shared" si="28"/>
        <v>1.25</v>
      </c>
      <c r="K1828" s="132"/>
      <c r="L1828" s="132"/>
    </row>
    <row r="1829" spans="1:12" x14ac:dyDescent="0.25">
      <c r="A1829" s="4">
        <v>1825</v>
      </c>
      <c r="B1829" s="82">
        <f>IF(C1829&lt;&gt;C1828,MAX(B$4:B1828)+1,B1828)</f>
        <v>1631</v>
      </c>
      <c r="C1829" s="16" t="s">
        <v>1822</v>
      </c>
      <c r="D1829" s="111">
        <v>1</v>
      </c>
      <c r="E1829" s="14"/>
      <c r="F1829" s="14"/>
      <c r="G1829" s="6" t="s">
        <v>26</v>
      </c>
      <c r="H1829" s="117">
        <v>29720</v>
      </c>
      <c r="I1829" s="7">
        <v>37290</v>
      </c>
      <c r="J1829" s="8">
        <f t="shared" si="28"/>
        <v>1.25</v>
      </c>
      <c r="K1829" s="132"/>
      <c r="L1829" s="132"/>
    </row>
    <row r="1830" spans="1:12" x14ac:dyDescent="0.25">
      <c r="A1830" s="4">
        <v>1826</v>
      </c>
      <c r="B1830" s="82">
        <f>IF(C1830&lt;&gt;C1829,MAX(B$4:B1829)+1,B1829)</f>
        <v>1632</v>
      </c>
      <c r="C1830" s="16" t="s">
        <v>1823</v>
      </c>
      <c r="D1830" s="111">
        <v>1</v>
      </c>
      <c r="E1830" s="14"/>
      <c r="F1830" s="14"/>
      <c r="G1830" s="6" t="s">
        <v>26</v>
      </c>
      <c r="H1830" s="117">
        <v>29720</v>
      </c>
      <c r="I1830" s="7">
        <v>37290</v>
      </c>
      <c r="J1830" s="8">
        <f t="shared" si="28"/>
        <v>1.25</v>
      </c>
      <c r="K1830" s="132"/>
      <c r="L1830" s="132"/>
    </row>
    <row r="1831" spans="1:12" x14ac:dyDescent="0.25">
      <c r="A1831" s="4">
        <v>1827</v>
      </c>
      <c r="B1831" s="82">
        <f>IF(C1831&lt;&gt;C1830,MAX(B$4:B1830)+1,B1830)</f>
        <v>1633</v>
      </c>
      <c r="C1831" s="16" t="s">
        <v>1824</v>
      </c>
      <c r="D1831" s="111">
        <v>1</v>
      </c>
      <c r="E1831" s="14"/>
      <c r="F1831" s="14"/>
      <c r="G1831" s="6" t="s">
        <v>26</v>
      </c>
      <c r="H1831" s="117">
        <v>29720</v>
      </c>
      <c r="I1831" s="7">
        <v>37290</v>
      </c>
      <c r="J1831" s="8">
        <f t="shared" si="28"/>
        <v>1.25</v>
      </c>
      <c r="K1831" s="132"/>
      <c r="L1831" s="132"/>
    </row>
    <row r="1832" spans="1:12" x14ac:dyDescent="0.25">
      <c r="A1832" s="4">
        <v>1828</v>
      </c>
      <c r="B1832" s="82">
        <f>IF(C1832&lt;&gt;C1831,MAX(B$4:B1831)+1,B1831)</f>
        <v>1634</v>
      </c>
      <c r="C1832" s="16" t="s">
        <v>1825</v>
      </c>
      <c r="D1832" s="111">
        <v>1</v>
      </c>
      <c r="E1832" s="14"/>
      <c r="F1832" s="14"/>
      <c r="G1832" s="6" t="s">
        <v>26</v>
      </c>
      <c r="H1832" s="117">
        <v>29720</v>
      </c>
      <c r="I1832" s="7">
        <v>37290</v>
      </c>
      <c r="J1832" s="8">
        <f t="shared" si="28"/>
        <v>1.25</v>
      </c>
      <c r="K1832" s="132"/>
      <c r="L1832" s="132"/>
    </row>
    <row r="1833" spans="1:12" x14ac:dyDescent="0.25">
      <c r="A1833" s="4">
        <v>1829</v>
      </c>
      <c r="B1833" s="82">
        <f>IF(C1833&lt;&gt;C1832,MAX(B$4:B1832)+1,B1832)</f>
        <v>1635</v>
      </c>
      <c r="C1833" s="16" t="s">
        <v>1826</v>
      </c>
      <c r="D1833" s="111">
        <v>1</v>
      </c>
      <c r="E1833" s="14"/>
      <c r="F1833" s="14"/>
      <c r="G1833" s="6" t="s">
        <v>26</v>
      </c>
      <c r="H1833" s="117">
        <v>29720</v>
      </c>
      <c r="I1833" s="7">
        <v>37290</v>
      </c>
      <c r="J1833" s="8">
        <f t="shared" si="28"/>
        <v>1.25</v>
      </c>
      <c r="K1833" s="132"/>
      <c r="L1833" s="132"/>
    </row>
    <row r="1834" spans="1:12" x14ac:dyDescent="0.25">
      <c r="A1834" s="4">
        <v>1830</v>
      </c>
      <c r="B1834" s="82">
        <f>IF(C1834&lt;&gt;C1833,MAX(B$4:B1833)+1,B1833)</f>
        <v>1636</v>
      </c>
      <c r="C1834" s="16" t="s">
        <v>1355</v>
      </c>
      <c r="D1834" s="111">
        <v>1</v>
      </c>
      <c r="E1834" s="14"/>
      <c r="F1834" s="14"/>
      <c r="G1834" s="6" t="s">
        <v>26</v>
      </c>
      <c r="H1834" s="117">
        <v>41320</v>
      </c>
      <c r="I1834" s="7">
        <v>51770</v>
      </c>
      <c r="J1834" s="8">
        <f t="shared" si="28"/>
        <v>1.25</v>
      </c>
      <c r="K1834" s="132"/>
      <c r="L1834" s="132"/>
    </row>
    <row r="1835" spans="1:12" x14ac:dyDescent="0.25">
      <c r="A1835" s="4">
        <v>1831</v>
      </c>
      <c r="B1835" s="82">
        <f>IF(C1835&lt;&gt;C1834,MAX(B$4:B1834)+1,B1834)</f>
        <v>1637</v>
      </c>
      <c r="C1835" s="16" t="s">
        <v>1827</v>
      </c>
      <c r="D1835" s="111">
        <v>1</v>
      </c>
      <c r="E1835" s="14"/>
      <c r="F1835" s="14"/>
      <c r="G1835" s="6" t="s">
        <v>32</v>
      </c>
      <c r="H1835" s="117">
        <v>46180</v>
      </c>
      <c r="I1835" s="7">
        <v>49280</v>
      </c>
      <c r="J1835" s="8">
        <f t="shared" si="28"/>
        <v>1.07</v>
      </c>
      <c r="K1835" s="132"/>
      <c r="L1835" s="132"/>
    </row>
    <row r="1836" spans="1:12" x14ac:dyDescent="0.25">
      <c r="A1836" s="4">
        <v>1832</v>
      </c>
      <c r="B1836" s="82">
        <f>IF(C1836&lt;&gt;C1835,MAX(B$4:B1835)+1,B1835)</f>
        <v>1638</v>
      </c>
      <c r="C1836" s="16" t="s">
        <v>1828</v>
      </c>
      <c r="D1836" s="111">
        <v>1</v>
      </c>
      <c r="E1836" s="14"/>
      <c r="F1836" s="14"/>
      <c r="G1836" s="6" t="s">
        <v>49</v>
      </c>
      <c r="H1836" s="117">
        <v>25740</v>
      </c>
      <c r="I1836" s="7">
        <v>31900</v>
      </c>
      <c r="J1836" s="8">
        <f t="shared" si="28"/>
        <v>1.24</v>
      </c>
      <c r="K1836" s="132"/>
      <c r="L1836" s="132"/>
    </row>
    <row r="1837" spans="1:12" s="21" customFormat="1" x14ac:dyDescent="0.25">
      <c r="A1837" s="20">
        <v>1833</v>
      </c>
      <c r="B1837" s="82">
        <f>IF(C1837&lt;&gt;C1836,MAX(B$4:B1836)+1,B1836)</f>
        <v>1639</v>
      </c>
      <c r="C1837" s="16" t="s">
        <v>1829</v>
      </c>
      <c r="D1837" s="111">
        <v>1</v>
      </c>
      <c r="E1837" s="14"/>
      <c r="F1837" s="14"/>
      <c r="G1837" s="6" t="s">
        <v>36</v>
      </c>
      <c r="H1837" s="117">
        <v>53840</v>
      </c>
      <c r="I1837" s="7">
        <v>57330</v>
      </c>
      <c r="J1837" s="8">
        <f t="shared" si="28"/>
        <v>1.06</v>
      </c>
      <c r="K1837" s="132"/>
      <c r="L1837" s="132"/>
    </row>
    <row r="1838" spans="1:12" x14ac:dyDescent="0.25">
      <c r="A1838" s="4">
        <v>1834</v>
      </c>
      <c r="B1838" s="82">
        <f>IF(C1838&lt;&gt;C1837,MAX(B$4:B1837)+1,B1837)</f>
        <v>1640</v>
      </c>
      <c r="C1838" s="16" t="s">
        <v>1830</v>
      </c>
      <c r="D1838" s="111">
        <v>1</v>
      </c>
      <c r="E1838" s="14"/>
      <c r="F1838" s="14"/>
      <c r="G1838" s="6" t="s">
        <v>49</v>
      </c>
      <c r="H1838" s="117">
        <v>15090</v>
      </c>
      <c r="I1838" s="7">
        <v>19330</v>
      </c>
      <c r="J1838" s="8">
        <f t="shared" si="28"/>
        <v>1.28</v>
      </c>
      <c r="K1838" s="132"/>
      <c r="L1838" s="132"/>
    </row>
    <row r="1839" spans="1:12" x14ac:dyDescent="0.25">
      <c r="A1839" s="4">
        <v>1835</v>
      </c>
      <c r="B1839" s="82">
        <f>IF(C1839&lt;&gt;C1838,MAX(B$4:B1838)+1,B1838)</f>
        <v>1641</v>
      </c>
      <c r="C1839" s="16" t="s">
        <v>1831</v>
      </c>
      <c r="D1839" s="111">
        <v>1</v>
      </c>
      <c r="E1839" s="14"/>
      <c r="F1839" s="14"/>
      <c r="G1839" s="6" t="s">
        <v>23</v>
      </c>
      <c r="H1839" s="117">
        <v>31490</v>
      </c>
      <c r="I1839" s="7">
        <v>32880</v>
      </c>
      <c r="J1839" s="8">
        <f t="shared" si="28"/>
        <v>1.04</v>
      </c>
      <c r="K1839" s="132"/>
      <c r="L1839" s="132"/>
    </row>
    <row r="1840" spans="1:12" x14ac:dyDescent="0.25">
      <c r="A1840" s="4">
        <v>1836</v>
      </c>
      <c r="B1840" s="82">
        <f>IF(C1840&lt;&gt;C1839,MAX(B$4:B1839)+1,B1839)</f>
        <v>1642</v>
      </c>
      <c r="C1840" s="16" t="s">
        <v>1832</v>
      </c>
      <c r="D1840" s="111">
        <v>1</v>
      </c>
      <c r="E1840" s="14"/>
      <c r="F1840" s="14"/>
      <c r="G1840" s="6" t="s">
        <v>301</v>
      </c>
      <c r="H1840" s="117">
        <v>25030</v>
      </c>
      <c r="I1840" s="7">
        <v>28690</v>
      </c>
      <c r="J1840" s="8">
        <f t="shared" si="28"/>
        <v>1.1499999999999999</v>
      </c>
      <c r="K1840" s="132"/>
      <c r="L1840" s="132"/>
    </row>
    <row r="1841" spans="1:12" x14ac:dyDescent="0.25">
      <c r="A1841" s="4">
        <v>1837</v>
      </c>
      <c r="B1841" s="82">
        <f>IF(C1841&lt;&gt;C1840,MAX(B$4:B1840)+1,B1840)</f>
        <v>1643</v>
      </c>
      <c r="C1841" s="16" t="s">
        <v>1833</v>
      </c>
      <c r="D1841" s="111">
        <v>1</v>
      </c>
      <c r="E1841" s="14"/>
      <c r="F1841" s="14"/>
      <c r="G1841" s="6" t="s">
        <v>301</v>
      </c>
      <c r="H1841" s="117">
        <v>35540</v>
      </c>
      <c r="I1841" s="7">
        <v>38320</v>
      </c>
      <c r="J1841" s="8">
        <f t="shared" si="28"/>
        <v>1.08</v>
      </c>
      <c r="K1841" s="132"/>
      <c r="L1841" s="132"/>
    </row>
    <row r="1842" spans="1:12" x14ac:dyDescent="0.25">
      <c r="A1842" s="4">
        <v>1838</v>
      </c>
      <c r="B1842" s="82">
        <f>IF(C1842&lt;&gt;C1841,MAX(B$4:B1841)+1,B1841)</f>
        <v>1644</v>
      </c>
      <c r="C1842" s="48" t="s">
        <v>1834</v>
      </c>
      <c r="D1842" s="111">
        <v>2</v>
      </c>
      <c r="E1842" s="23" t="s">
        <v>1013</v>
      </c>
      <c r="F1842" s="23" t="s">
        <v>1322</v>
      </c>
      <c r="G1842" s="6" t="s">
        <v>23</v>
      </c>
      <c r="H1842" s="117">
        <v>107900</v>
      </c>
      <c r="I1842" s="7">
        <v>129000</v>
      </c>
      <c r="J1842" s="8">
        <f t="shared" si="28"/>
        <v>1.2</v>
      </c>
      <c r="K1842" s="132"/>
      <c r="L1842" s="132"/>
    </row>
    <row r="1843" spans="1:12" x14ac:dyDescent="0.25">
      <c r="A1843" s="4">
        <v>1839</v>
      </c>
      <c r="B1843" s="82">
        <f>IF(C1843&lt;&gt;C1842,MAX(B$4:B1842)+1,B1842)</f>
        <v>1644</v>
      </c>
      <c r="C1843" s="48" t="s">
        <v>1834</v>
      </c>
      <c r="D1843" s="111">
        <v>2</v>
      </c>
      <c r="E1843" s="23" t="s">
        <v>1322</v>
      </c>
      <c r="F1843" s="23" t="s">
        <v>1835</v>
      </c>
      <c r="G1843" s="6" t="s">
        <v>23</v>
      </c>
      <c r="H1843" s="117">
        <v>106570</v>
      </c>
      <c r="I1843" s="7">
        <v>108860</v>
      </c>
      <c r="J1843" s="8">
        <f t="shared" si="28"/>
        <v>1.02</v>
      </c>
      <c r="K1843" s="132"/>
      <c r="L1843" s="132"/>
    </row>
    <row r="1844" spans="1:12" x14ac:dyDescent="0.25">
      <c r="A1844" s="4">
        <v>1840</v>
      </c>
      <c r="B1844" s="82">
        <f>IF(C1844&lt;&gt;C1843,MAX(B$4:B1843)+1,B1843)</f>
        <v>1645</v>
      </c>
      <c r="C1844" s="16" t="s">
        <v>1836</v>
      </c>
      <c r="D1844" s="111">
        <v>1</v>
      </c>
      <c r="E1844" s="14"/>
      <c r="F1844" s="14"/>
      <c r="G1844" s="6" t="s">
        <v>19</v>
      </c>
      <c r="H1844" s="117">
        <v>32280</v>
      </c>
      <c r="I1844" s="7">
        <v>47150</v>
      </c>
      <c r="J1844" s="8">
        <f t="shared" si="28"/>
        <v>1.46</v>
      </c>
      <c r="K1844" s="132"/>
      <c r="L1844" s="132"/>
    </row>
    <row r="1845" spans="1:12" x14ac:dyDescent="0.25">
      <c r="A1845" s="4">
        <v>1841</v>
      </c>
      <c r="B1845" s="82">
        <f>IF(C1845&lt;&gt;C1844,MAX(B$4:B1844)+1,B1844)</f>
        <v>1646</v>
      </c>
      <c r="C1845" s="16" t="s">
        <v>1442</v>
      </c>
      <c r="D1845" s="111">
        <v>1</v>
      </c>
      <c r="E1845" s="14"/>
      <c r="F1845" s="14"/>
      <c r="G1845" s="6" t="s">
        <v>19</v>
      </c>
      <c r="H1845" s="117">
        <v>15210</v>
      </c>
      <c r="I1845" s="7">
        <v>21710</v>
      </c>
      <c r="J1845" s="8">
        <f t="shared" si="28"/>
        <v>1.43</v>
      </c>
      <c r="K1845" s="132"/>
      <c r="L1845" s="132"/>
    </row>
    <row r="1846" spans="1:12" x14ac:dyDescent="0.25">
      <c r="A1846" s="4">
        <v>1842</v>
      </c>
      <c r="B1846" s="82">
        <f>IF(C1846&lt;&gt;C1845,MAX(B$4:B1845)+1,B1845)</f>
        <v>1647</v>
      </c>
      <c r="C1846" s="52" t="s">
        <v>1837</v>
      </c>
      <c r="D1846" s="144">
        <v>2</v>
      </c>
      <c r="E1846" s="14"/>
      <c r="F1846" s="14"/>
      <c r="G1846" s="6" t="s">
        <v>210</v>
      </c>
      <c r="H1846" s="118">
        <v>9330</v>
      </c>
      <c r="I1846" s="7">
        <v>11750</v>
      </c>
      <c r="J1846" s="8">
        <f t="shared" si="28"/>
        <v>1.26</v>
      </c>
      <c r="K1846" s="132"/>
      <c r="L1846" s="132"/>
    </row>
    <row r="1847" spans="1:12" x14ac:dyDescent="0.25">
      <c r="A1847" s="4">
        <v>1843</v>
      </c>
      <c r="B1847" s="82">
        <f>IF(C1847&lt;&gt;C1846,MAX(B$4:B1846)+1,B1846)</f>
        <v>1647</v>
      </c>
      <c r="C1847" s="52" t="s">
        <v>1837</v>
      </c>
      <c r="D1847" s="145">
        <v>2</v>
      </c>
      <c r="E1847" s="14"/>
      <c r="F1847" s="14"/>
      <c r="G1847" s="6" t="s">
        <v>210</v>
      </c>
      <c r="H1847" s="118">
        <v>8590</v>
      </c>
      <c r="I1847" s="7">
        <v>10880</v>
      </c>
      <c r="J1847" s="8">
        <f t="shared" si="28"/>
        <v>1.27</v>
      </c>
      <c r="K1847" s="132"/>
      <c r="L1847" s="132"/>
    </row>
    <row r="1848" spans="1:12" x14ac:dyDescent="0.25">
      <c r="A1848" s="4">
        <v>1844</v>
      </c>
      <c r="B1848" s="82">
        <f>IF(C1848&lt;&gt;C1847,MAX(B$4:B1847)+1,B1847)</f>
        <v>1648</v>
      </c>
      <c r="C1848" s="16" t="s">
        <v>1838</v>
      </c>
      <c r="D1848" s="111">
        <v>1</v>
      </c>
      <c r="E1848" s="14"/>
      <c r="F1848" s="14"/>
      <c r="G1848" s="6" t="s">
        <v>202</v>
      </c>
      <c r="H1848" s="117">
        <v>17830</v>
      </c>
      <c r="I1848" s="7">
        <v>22270</v>
      </c>
      <c r="J1848" s="8">
        <f t="shared" si="28"/>
        <v>1.25</v>
      </c>
      <c r="K1848" s="132"/>
      <c r="L1848" s="132"/>
    </row>
    <row r="1849" spans="1:12" x14ac:dyDescent="0.25">
      <c r="A1849" s="4">
        <v>1845</v>
      </c>
      <c r="B1849" s="82">
        <f>IF(C1849&lt;&gt;C1848,MAX(B$4:B1848)+1,B1848)</f>
        <v>1649</v>
      </c>
      <c r="C1849" s="16" t="s">
        <v>1839</v>
      </c>
      <c r="D1849" s="111">
        <v>1</v>
      </c>
      <c r="E1849" s="14"/>
      <c r="F1849" s="14"/>
      <c r="G1849" s="6" t="s">
        <v>32</v>
      </c>
      <c r="H1849" s="117">
        <v>59450</v>
      </c>
      <c r="I1849" s="7">
        <v>66860</v>
      </c>
      <c r="J1849" s="8">
        <f t="shared" si="28"/>
        <v>1.1200000000000001</v>
      </c>
      <c r="K1849" s="132"/>
      <c r="L1849" s="132"/>
    </row>
    <row r="1850" spans="1:12" s="21" customFormat="1" x14ac:dyDescent="0.25">
      <c r="A1850" s="20">
        <v>1846</v>
      </c>
      <c r="B1850" s="82">
        <f>IF(C1850&lt;&gt;C1849,MAX(B$4:B1849)+1,B1849)</f>
        <v>1650</v>
      </c>
      <c r="C1850" s="48" t="s">
        <v>619</v>
      </c>
      <c r="D1850" s="111">
        <v>4</v>
      </c>
      <c r="E1850" s="23" t="s">
        <v>1628</v>
      </c>
      <c r="F1850" s="23" t="s">
        <v>1840</v>
      </c>
      <c r="G1850" s="6" t="s">
        <v>32</v>
      </c>
      <c r="H1850" s="117">
        <v>70690</v>
      </c>
      <c r="I1850" s="7">
        <v>75150</v>
      </c>
      <c r="J1850" s="8">
        <f t="shared" si="28"/>
        <v>1.06</v>
      </c>
      <c r="K1850" s="132"/>
      <c r="L1850" s="132"/>
    </row>
    <row r="1851" spans="1:12" x14ac:dyDescent="0.25">
      <c r="A1851" s="4">
        <v>1847</v>
      </c>
      <c r="B1851" s="82">
        <f>IF(C1851&lt;&gt;C1850,MAX(B$4:B1850)+1,B1850)</f>
        <v>1650</v>
      </c>
      <c r="C1851" s="48" t="s">
        <v>619</v>
      </c>
      <c r="D1851" s="111">
        <v>4</v>
      </c>
      <c r="E1851" s="23" t="s">
        <v>1840</v>
      </c>
      <c r="F1851" s="23" t="s">
        <v>1218</v>
      </c>
      <c r="G1851" s="6" t="s">
        <v>32</v>
      </c>
      <c r="H1851" s="117">
        <v>62490</v>
      </c>
      <c r="I1851" s="7">
        <v>69130</v>
      </c>
      <c r="J1851" s="8">
        <f t="shared" si="28"/>
        <v>1.1100000000000001</v>
      </c>
      <c r="K1851" s="132"/>
      <c r="L1851" s="132"/>
    </row>
    <row r="1852" spans="1:12" s="21" customFormat="1" x14ac:dyDescent="0.25">
      <c r="A1852" s="20">
        <v>1848</v>
      </c>
      <c r="B1852" s="82">
        <f>IF(C1852&lt;&gt;C1851,MAX(B$4:B1851)+1,B1851)</f>
        <v>1650</v>
      </c>
      <c r="C1852" s="48" t="s">
        <v>619</v>
      </c>
      <c r="D1852" s="111">
        <v>4</v>
      </c>
      <c r="E1852" s="23" t="s">
        <v>1218</v>
      </c>
      <c r="F1852" s="23" t="s">
        <v>1841</v>
      </c>
      <c r="G1852" s="6" t="s">
        <v>79</v>
      </c>
      <c r="H1852" s="117">
        <v>53390</v>
      </c>
      <c r="I1852" s="7">
        <v>55960</v>
      </c>
      <c r="J1852" s="8">
        <f t="shared" si="28"/>
        <v>1.05</v>
      </c>
      <c r="K1852" s="132"/>
      <c r="L1852" s="132"/>
    </row>
    <row r="1853" spans="1:12" s="21" customFormat="1" x14ac:dyDescent="0.25">
      <c r="A1853" s="20">
        <v>1849</v>
      </c>
      <c r="B1853" s="82">
        <f>IF(C1853&lt;&gt;C1852,MAX(B$4:B1852)+1,B1852)</f>
        <v>1650</v>
      </c>
      <c r="C1853" s="48" t="s">
        <v>619</v>
      </c>
      <c r="D1853" s="111">
        <v>4</v>
      </c>
      <c r="E1853" s="23" t="s">
        <v>1841</v>
      </c>
      <c r="F1853" s="23" t="s">
        <v>1842</v>
      </c>
      <c r="G1853" s="6" t="s">
        <v>36</v>
      </c>
      <c r="H1853" s="117">
        <v>49030</v>
      </c>
      <c r="I1853" s="7">
        <v>52500</v>
      </c>
      <c r="J1853" s="8">
        <f t="shared" si="28"/>
        <v>1.07</v>
      </c>
      <c r="K1853" s="132"/>
      <c r="L1853" s="132"/>
    </row>
    <row r="1854" spans="1:12" ht="33" x14ac:dyDescent="0.25">
      <c r="A1854" s="4">
        <v>1850</v>
      </c>
      <c r="B1854" s="82">
        <f>IF(C1854&lt;&gt;C1853,MAX(B$4:B1853)+1,B1853)</f>
        <v>1651</v>
      </c>
      <c r="C1854" s="48" t="s">
        <v>1843</v>
      </c>
      <c r="D1854" s="111">
        <v>2</v>
      </c>
      <c r="E1854" s="23" t="s">
        <v>1844</v>
      </c>
      <c r="F1854" s="23" t="s">
        <v>1845</v>
      </c>
      <c r="G1854" s="6" t="s">
        <v>210</v>
      </c>
      <c r="H1854" s="117">
        <v>26180</v>
      </c>
      <c r="I1854" s="7">
        <v>32120</v>
      </c>
      <c r="J1854" s="8">
        <f t="shared" si="28"/>
        <v>1.23</v>
      </c>
      <c r="K1854" s="132"/>
      <c r="L1854" s="132"/>
    </row>
    <row r="1855" spans="1:12" x14ac:dyDescent="0.25">
      <c r="A1855" s="4">
        <v>1851</v>
      </c>
      <c r="B1855" s="82">
        <f>IF(C1855&lt;&gt;C1854,MAX(B$4:B1854)+1,B1854)</f>
        <v>1651</v>
      </c>
      <c r="C1855" s="48" t="s">
        <v>1843</v>
      </c>
      <c r="D1855" s="111">
        <v>2</v>
      </c>
      <c r="E1855" s="18" t="s">
        <v>1846</v>
      </c>
      <c r="F1855" s="18"/>
      <c r="G1855" s="6" t="s">
        <v>49</v>
      </c>
      <c r="H1855" s="117">
        <v>12220</v>
      </c>
      <c r="I1855" s="7">
        <v>14970</v>
      </c>
      <c r="J1855" s="8">
        <f t="shared" si="28"/>
        <v>1.23</v>
      </c>
      <c r="K1855" s="132"/>
      <c r="L1855" s="132"/>
    </row>
    <row r="1856" spans="1:12" x14ac:dyDescent="0.25">
      <c r="A1856" s="4">
        <v>1852</v>
      </c>
      <c r="B1856" s="82">
        <f>IF(C1856&lt;&gt;C1855,MAX(B$4:B1855)+1,B1855)</f>
        <v>1652</v>
      </c>
      <c r="C1856" s="16" t="s">
        <v>1847</v>
      </c>
      <c r="D1856" s="111">
        <v>1</v>
      </c>
      <c r="E1856" s="14"/>
      <c r="F1856" s="14"/>
      <c r="G1856" s="6" t="s">
        <v>14</v>
      </c>
      <c r="H1856" s="117">
        <v>58440</v>
      </c>
      <c r="I1856" s="7">
        <v>61190</v>
      </c>
      <c r="J1856" s="8">
        <f t="shared" si="28"/>
        <v>1.05</v>
      </c>
      <c r="K1856" s="132"/>
      <c r="L1856" s="132"/>
    </row>
    <row r="1857" spans="1:12" x14ac:dyDescent="0.25">
      <c r="A1857" s="4">
        <v>1853</v>
      </c>
      <c r="B1857" s="82">
        <f>IF(C1857&lt;&gt;C1856,MAX(B$4:B1856)+1,B1856)</f>
        <v>1653</v>
      </c>
      <c r="C1857" s="16" t="s">
        <v>1848</v>
      </c>
      <c r="D1857" s="111">
        <v>1</v>
      </c>
      <c r="E1857" s="14"/>
      <c r="F1857" s="14"/>
      <c r="G1857" s="6" t="s">
        <v>202</v>
      </c>
      <c r="H1857" s="117">
        <v>21910</v>
      </c>
      <c r="I1857" s="7">
        <v>27190</v>
      </c>
      <c r="J1857" s="8">
        <f t="shared" si="28"/>
        <v>1.24</v>
      </c>
      <c r="K1857" s="132"/>
      <c r="L1857" s="132"/>
    </row>
    <row r="1858" spans="1:12" x14ac:dyDescent="0.25">
      <c r="A1858" s="4">
        <v>1854</v>
      </c>
      <c r="B1858" s="82">
        <f>IF(C1858&lt;&gt;C1857,MAX(B$4:B1857)+1,B1857)</f>
        <v>1654</v>
      </c>
      <c r="C1858" s="16" t="s">
        <v>1849</v>
      </c>
      <c r="D1858" s="111">
        <v>1</v>
      </c>
      <c r="E1858" s="14"/>
      <c r="F1858" s="14"/>
      <c r="G1858" s="6" t="s">
        <v>14</v>
      </c>
      <c r="H1858" s="117">
        <v>37010</v>
      </c>
      <c r="I1858" s="7">
        <v>42470</v>
      </c>
      <c r="J1858" s="8">
        <f t="shared" si="28"/>
        <v>1.1499999999999999</v>
      </c>
      <c r="K1858" s="132"/>
      <c r="L1858" s="132"/>
    </row>
    <row r="1859" spans="1:12" x14ac:dyDescent="0.25">
      <c r="A1859" s="4">
        <v>1855</v>
      </c>
      <c r="B1859" s="82">
        <f>IF(C1859&lt;&gt;C1858,MAX(B$4:B1858)+1,B1858)</f>
        <v>1655</v>
      </c>
      <c r="C1859" s="16" t="s">
        <v>1850</v>
      </c>
      <c r="D1859" s="111">
        <v>1</v>
      </c>
      <c r="E1859" s="14"/>
      <c r="F1859" s="14"/>
      <c r="G1859" s="6" t="s">
        <v>36</v>
      </c>
      <c r="H1859" s="117">
        <v>27470</v>
      </c>
      <c r="I1859" s="7">
        <v>30110</v>
      </c>
      <c r="J1859" s="8">
        <f t="shared" si="28"/>
        <v>1.1000000000000001</v>
      </c>
      <c r="K1859" s="132"/>
      <c r="L1859" s="132"/>
    </row>
    <row r="1860" spans="1:12" x14ac:dyDescent="0.25">
      <c r="A1860" s="4">
        <v>1856</v>
      </c>
      <c r="B1860" s="82">
        <f>IF(C1860&lt;&gt;C1859,MAX(B$4:B1859)+1,B1859)</f>
        <v>1656</v>
      </c>
      <c r="C1860" s="16" t="s">
        <v>1851</v>
      </c>
      <c r="D1860" s="111">
        <v>1</v>
      </c>
      <c r="E1860" s="14"/>
      <c r="F1860" s="14"/>
      <c r="G1860" s="6" t="s">
        <v>36</v>
      </c>
      <c r="H1860" s="117">
        <v>20210</v>
      </c>
      <c r="I1860" s="7">
        <v>21430</v>
      </c>
      <c r="J1860" s="8">
        <f t="shared" si="28"/>
        <v>1.06</v>
      </c>
      <c r="K1860" s="132"/>
      <c r="L1860" s="132"/>
    </row>
    <row r="1861" spans="1:12" x14ac:dyDescent="0.25">
      <c r="A1861" s="4">
        <v>1857</v>
      </c>
      <c r="B1861" s="82">
        <f>IF(C1861&lt;&gt;C1860,MAX(B$4:B1860)+1,B1860)</f>
        <v>1657</v>
      </c>
      <c r="C1861" s="16" t="s">
        <v>1852</v>
      </c>
      <c r="D1861" s="111">
        <v>1</v>
      </c>
      <c r="E1861" s="14"/>
      <c r="F1861" s="14"/>
      <c r="G1861" s="6" t="s">
        <v>14</v>
      </c>
      <c r="H1861" s="117">
        <v>40230</v>
      </c>
      <c r="I1861" s="7">
        <v>42460</v>
      </c>
      <c r="J1861" s="8">
        <f t="shared" si="28"/>
        <v>1.06</v>
      </c>
      <c r="K1861" s="132"/>
      <c r="L1861" s="132"/>
    </row>
    <row r="1862" spans="1:12" x14ac:dyDescent="0.25">
      <c r="A1862" s="4">
        <v>1858</v>
      </c>
      <c r="B1862" s="82">
        <f>IF(C1862&lt;&gt;C1861,MAX(B$4:B1861)+1,B1861)</f>
        <v>1658</v>
      </c>
      <c r="C1862" s="48" t="s">
        <v>1853</v>
      </c>
      <c r="D1862" s="111">
        <v>3</v>
      </c>
      <c r="E1862" s="23" t="s">
        <v>650</v>
      </c>
      <c r="F1862" s="23" t="s">
        <v>164</v>
      </c>
      <c r="G1862" s="6" t="s">
        <v>26</v>
      </c>
      <c r="H1862" s="117">
        <v>110650</v>
      </c>
      <c r="I1862" s="7">
        <v>133540</v>
      </c>
      <c r="J1862" s="8">
        <f t="shared" ref="J1862:J1925" si="29">ROUND(I1862/H1862,2)</f>
        <v>1.21</v>
      </c>
      <c r="K1862" s="132"/>
      <c r="L1862" s="132"/>
    </row>
    <row r="1863" spans="1:12" x14ac:dyDescent="0.25">
      <c r="A1863" s="4">
        <v>1859</v>
      </c>
      <c r="B1863" s="82">
        <f>IF(C1863&lt;&gt;C1862,MAX(B$4:B1862)+1,B1862)</f>
        <v>1658</v>
      </c>
      <c r="C1863" s="48" t="s">
        <v>1853</v>
      </c>
      <c r="D1863" s="111">
        <v>3</v>
      </c>
      <c r="E1863" s="23" t="s">
        <v>164</v>
      </c>
      <c r="F1863" s="23" t="s">
        <v>1210</v>
      </c>
      <c r="G1863" s="6" t="s">
        <v>26</v>
      </c>
      <c r="H1863" s="117">
        <v>86920</v>
      </c>
      <c r="I1863" s="7">
        <v>104190</v>
      </c>
      <c r="J1863" s="8">
        <f t="shared" si="29"/>
        <v>1.2</v>
      </c>
      <c r="K1863" s="132"/>
      <c r="L1863" s="132"/>
    </row>
    <row r="1864" spans="1:12" x14ac:dyDescent="0.25">
      <c r="A1864" s="4">
        <v>1860</v>
      </c>
      <c r="B1864" s="82">
        <f>IF(C1864&lt;&gt;C1863,MAX(B$4:B1863)+1,B1863)</f>
        <v>1658</v>
      </c>
      <c r="C1864" s="48" t="s">
        <v>1853</v>
      </c>
      <c r="D1864" s="111">
        <v>3</v>
      </c>
      <c r="E1864" s="23" t="s">
        <v>1210</v>
      </c>
      <c r="F1864" s="23" t="s">
        <v>597</v>
      </c>
      <c r="G1864" s="6" t="s">
        <v>26</v>
      </c>
      <c r="H1864" s="117">
        <v>83270</v>
      </c>
      <c r="I1864" s="7">
        <v>100290</v>
      </c>
      <c r="J1864" s="8">
        <f t="shared" si="29"/>
        <v>1.2</v>
      </c>
      <c r="K1864" s="132"/>
      <c r="L1864" s="132"/>
    </row>
    <row r="1865" spans="1:12" x14ac:dyDescent="0.25">
      <c r="A1865" s="4">
        <v>1861</v>
      </c>
      <c r="B1865" s="82">
        <f>IF(C1865&lt;&gt;C1864,MAX(B$4:B1864)+1,B1864)</f>
        <v>1659</v>
      </c>
      <c r="C1865" s="16" t="s">
        <v>1854</v>
      </c>
      <c r="D1865" s="111">
        <v>1</v>
      </c>
      <c r="E1865" s="14"/>
      <c r="F1865" s="14"/>
      <c r="G1865" s="6" t="s">
        <v>36</v>
      </c>
      <c r="H1865" s="117">
        <v>17820</v>
      </c>
      <c r="I1865" s="7">
        <v>19490</v>
      </c>
      <c r="J1865" s="8">
        <f t="shared" si="29"/>
        <v>1.0900000000000001</v>
      </c>
      <c r="K1865" s="132"/>
      <c r="L1865" s="132"/>
    </row>
    <row r="1866" spans="1:12" x14ac:dyDescent="0.25">
      <c r="A1866" s="4">
        <v>1862</v>
      </c>
      <c r="B1866" s="82">
        <f>IF(C1866&lt;&gt;C1865,MAX(B$4:B1865)+1,B1865)</f>
        <v>1660</v>
      </c>
      <c r="C1866" s="48" t="s">
        <v>1855</v>
      </c>
      <c r="D1866" s="111">
        <v>2</v>
      </c>
      <c r="E1866" s="23" t="s">
        <v>208</v>
      </c>
      <c r="F1866" s="23" t="s">
        <v>1856</v>
      </c>
      <c r="G1866" s="6" t="s">
        <v>1380</v>
      </c>
      <c r="H1866" s="117">
        <v>36020</v>
      </c>
      <c r="I1866" s="7">
        <v>45280</v>
      </c>
      <c r="J1866" s="8">
        <f t="shared" si="29"/>
        <v>1.26</v>
      </c>
      <c r="K1866" s="132"/>
      <c r="L1866" s="132"/>
    </row>
    <row r="1867" spans="1:12" x14ac:dyDescent="0.25">
      <c r="A1867" s="4">
        <v>1863</v>
      </c>
      <c r="B1867" s="82">
        <f>IF(C1867&lt;&gt;C1866,MAX(B$4:B1866)+1,B1866)</f>
        <v>1660</v>
      </c>
      <c r="C1867" s="48" t="s">
        <v>1855</v>
      </c>
      <c r="D1867" s="111">
        <v>2</v>
      </c>
      <c r="E1867" s="18" t="s">
        <v>80</v>
      </c>
      <c r="F1867" s="18"/>
      <c r="G1867" s="6" t="s">
        <v>49</v>
      </c>
      <c r="H1867" s="117">
        <v>27090</v>
      </c>
      <c r="I1867" s="7">
        <v>35330</v>
      </c>
      <c r="J1867" s="8">
        <f t="shared" si="29"/>
        <v>1.3</v>
      </c>
      <c r="K1867" s="132"/>
      <c r="L1867" s="132"/>
    </row>
    <row r="1868" spans="1:12" x14ac:dyDescent="0.25">
      <c r="A1868" s="4">
        <v>1864</v>
      </c>
      <c r="B1868" s="82">
        <f>IF(C1868&lt;&gt;C1867,MAX(B$4:B1867)+1,B1867)</f>
        <v>1661</v>
      </c>
      <c r="C1868" s="16" t="s">
        <v>1857</v>
      </c>
      <c r="D1868" s="111">
        <v>1</v>
      </c>
      <c r="E1868" s="14"/>
      <c r="F1868" s="14"/>
      <c r="G1868" s="6" t="s">
        <v>202</v>
      </c>
      <c r="H1868" s="117">
        <v>10580</v>
      </c>
      <c r="I1868" s="7">
        <v>13190</v>
      </c>
      <c r="J1868" s="8">
        <f t="shared" si="29"/>
        <v>1.25</v>
      </c>
      <c r="K1868" s="132"/>
      <c r="L1868" s="132"/>
    </row>
    <row r="1869" spans="1:12" x14ac:dyDescent="0.25">
      <c r="A1869" s="4">
        <v>1865</v>
      </c>
      <c r="B1869" s="82">
        <f>IF(C1869&lt;&gt;C1868,MAX(B$4:B1868)+1,B1868)</f>
        <v>1662</v>
      </c>
      <c r="C1869" s="16" t="s">
        <v>1858</v>
      </c>
      <c r="D1869" s="111">
        <v>1</v>
      </c>
      <c r="E1869" s="14"/>
      <c r="F1869" s="14"/>
      <c r="G1869" s="6" t="s">
        <v>36</v>
      </c>
      <c r="H1869" s="117">
        <v>21960</v>
      </c>
      <c r="I1869" s="7">
        <v>23790</v>
      </c>
      <c r="J1869" s="8">
        <f t="shared" si="29"/>
        <v>1.08</v>
      </c>
      <c r="K1869" s="132"/>
      <c r="L1869" s="132"/>
    </row>
    <row r="1870" spans="1:12" x14ac:dyDescent="0.25">
      <c r="A1870" s="4">
        <v>1866</v>
      </c>
      <c r="B1870" s="82">
        <f>IF(C1870&lt;&gt;C1869,MAX(B$4:B1869)+1,B1869)</f>
        <v>1663</v>
      </c>
      <c r="C1870" s="48" t="s">
        <v>796</v>
      </c>
      <c r="D1870" s="111">
        <v>2</v>
      </c>
      <c r="E1870" s="23" t="s">
        <v>208</v>
      </c>
      <c r="F1870" s="23" t="s">
        <v>1816</v>
      </c>
      <c r="G1870" s="6" t="s">
        <v>210</v>
      </c>
      <c r="H1870" s="117">
        <v>49360</v>
      </c>
      <c r="I1870" s="7">
        <v>64990</v>
      </c>
      <c r="J1870" s="8">
        <f t="shared" si="29"/>
        <v>1.32</v>
      </c>
      <c r="K1870" s="132"/>
      <c r="L1870" s="132"/>
    </row>
    <row r="1871" spans="1:12" x14ac:dyDescent="0.25">
      <c r="A1871" s="4">
        <v>1867</v>
      </c>
      <c r="B1871" s="82">
        <f>IF(C1871&lt;&gt;C1870,MAX(B$4:B1870)+1,B1870)</f>
        <v>1663</v>
      </c>
      <c r="C1871" s="48" t="s">
        <v>796</v>
      </c>
      <c r="D1871" s="111">
        <v>2</v>
      </c>
      <c r="E1871" s="23" t="s">
        <v>1816</v>
      </c>
      <c r="F1871" s="23" t="s">
        <v>860</v>
      </c>
      <c r="G1871" s="6" t="s">
        <v>210</v>
      </c>
      <c r="H1871" s="117">
        <v>33240</v>
      </c>
      <c r="I1871" s="7">
        <v>43930</v>
      </c>
      <c r="J1871" s="8">
        <f t="shared" si="29"/>
        <v>1.32</v>
      </c>
      <c r="K1871" s="132"/>
      <c r="L1871" s="132"/>
    </row>
    <row r="1872" spans="1:12" x14ac:dyDescent="0.25">
      <c r="A1872" s="4">
        <v>1868</v>
      </c>
      <c r="B1872" s="82">
        <f>IF(C1872&lt;&gt;C1871,MAX(B$4:B1871)+1,B1871)</f>
        <v>1664</v>
      </c>
      <c r="C1872" s="16" t="s">
        <v>1859</v>
      </c>
      <c r="D1872" s="111">
        <v>1</v>
      </c>
      <c r="E1872" s="14"/>
      <c r="F1872" s="14"/>
      <c r="G1872" s="6" t="s">
        <v>26</v>
      </c>
      <c r="H1872" s="117">
        <v>14080</v>
      </c>
      <c r="I1872" s="7">
        <v>18770</v>
      </c>
      <c r="J1872" s="8">
        <f t="shared" si="29"/>
        <v>1.33</v>
      </c>
      <c r="K1872" s="132"/>
      <c r="L1872" s="132"/>
    </row>
    <row r="1873" spans="1:12" ht="82.5" x14ac:dyDescent="0.25">
      <c r="A1873" s="4">
        <v>1869</v>
      </c>
      <c r="B1873" s="82">
        <f>IF(C1873&lt;&gt;C1872,MAX(B$4:B1872)+1,B1872)</f>
        <v>1665</v>
      </c>
      <c r="C1873" s="48" t="s">
        <v>1860</v>
      </c>
      <c r="D1873" s="111">
        <v>2</v>
      </c>
      <c r="E1873" s="23" t="s">
        <v>773</v>
      </c>
      <c r="F1873" s="23" t="s">
        <v>1861</v>
      </c>
      <c r="G1873" s="6" t="s">
        <v>358</v>
      </c>
      <c r="H1873" s="117">
        <v>11930</v>
      </c>
      <c r="I1873" s="7">
        <v>15510</v>
      </c>
      <c r="J1873" s="8">
        <f t="shared" si="29"/>
        <v>1.3</v>
      </c>
      <c r="K1873" s="132"/>
      <c r="L1873" s="132"/>
    </row>
    <row r="1874" spans="1:12" x14ac:dyDescent="0.25">
      <c r="A1874" s="4">
        <v>1870</v>
      </c>
      <c r="B1874" s="82">
        <f>IF(C1874&lt;&gt;C1873,MAX(B$4:B1873)+1,B1873)</f>
        <v>1665</v>
      </c>
      <c r="C1874" s="48" t="s">
        <v>1860</v>
      </c>
      <c r="D1874" s="111">
        <v>2</v>
      </c>
      <c r="E1874" s="18" t="s">
        <v>80</v>
      </c>
      <c r="F1874" s="18"/>
      <c r="G1874" s="6" t="s">
        <v>358</v>
      </c>
      <c r="H1874" s="117">
        <v>8790</v>
      </c>
      <c r="I1874" s="7">
        <v>11170</v>
      </c>
      <c r="J1874" s="8">
        <f t="shared" si="29"/>
        <v>1.27</v>
      </c>
      <c r="K1874" s="132"/>
      <c r="L1874" s="132"/>
    </row>
    <row r="1875" spans="1:12" x14ac:dyDescent="0.25">
      <c r="A1875" s="4">
        <v>1871</v>
      </c>
      <c r="B1875" s="82">
        <f>IF(C1875&lt;&gt;C1874,MAX(B$4:B1874)+1,B1874)</f>
        <v>1666</v>
      </c>
      <c r="C1875" s="16" t="s">
        <v>26</v>
      </c>
      <c r="D1875" s="111">
        <v>1</v>
      </c>
      <c r="E1875" s="14"/>
      <c r="F1875" s="14"/>
      <c r="G1875" s="6" t="s">
        <v>26</v>
      </c>
      <c r="H1875" s="117">
        <v>71280</v>
      </c>
      <c r="I1875" s="7">
        <v>85860</v>
      </c>
      <c r="J1875" s="8">
        <f t="shared" si="29"/>
        <v>1.2</v>
      </c>
      <c r="K1875" s="132"/>
      <c r="L1875" s="132"/>
    </row>
    <row r="1876" spans="1:12" x14ac:dyDescent="0.25">
      <c r="A1876" s="4">
        <v>1872</v>
      </c>
      <c r="B1876" s="82">
        <f>IF(C1876&lt;&gt;C1875,MAX(B$4:B1875)+1,B1875)</f>
        <v>1667</v>
      </c>
      <c r="C1876" s="16" t="s">
        <v>1862</v>
      </c>
      <c r="D1876" s="111">
        <v>1</v>
      </c>
      <c r="E1876" s="14"/>
      <c r="F1876" s="14"/>
      <c r="G1876" s="6" t="s">
        <v>210</v>
      </c>
      <c r="H1876" s="117">
        <v>27030</v>
      </c>
      <c r="I1876" s="7">
        <v>35580</v>
      </c>
      <c r="J1876" s="8">
        <f t="shared" si="29"/>
        <v>1.32</v>
      </c>
      <c r="K1876" s="132"/>
      <c r="L1876" s="132"/>
    </row>
    <row r="1877" spans="1:12" x14ac:dyDescent="0.25">
      <c r="A1877" s="4">
        <v>1873</v>
      </c>
      <c r="B1877" s="82">
        <f>IF(C1877&lt;&gt;C1876,MAX(B$4:B1876)+1,B1876)</f>
        <v>1668</v>
      </c>
      <c r="C1877" s="16" t="s">
        <v>1863</v>
      </c>
      <c r="D1877" s="111">
        <v>1</v>
      </c>
      <c r="E1877" s="14"/>
      <c r="F1877" s="14"/>
      <c r="G1877" s="6" t="s">
        <v>19</v>
      </c>
      <c r="H1877" s="118">
        <v>8620</v>
      </c>
      <c r="I1877" s="7">
        <v>13410</v>
      </c>
      <c r="J1877" s="8">
        <f t="shared" si="29"/>
        <v>1.56</v>
      </c>
      <c r="K1877" s="132"/>
      <c r="L1877" s="132"/>
    </row>
    <row r="1878" spans="1:12" x14ac:dyDescent="0.25">
      <c r="A1878" s="4">
        <v>1874</v>
      </c>
      <c r="B1878" s="82">
        <f>IF(C1878&lt;&gt;C1877,MAX(B$4:B1877)+1,B1877)</f>
        <v>1669</v>
      </c>
      <c r="C1878" s="16" t="s">
        <v>1864</v>
      </c>
      <c r="D1878" s="111">
        <v>1</v>
      </c>
      <c r="E1878" s="14"/>
      <c r="F1878" s="14"/>
      <c r="G1878" s="6" t="s">
        <v>19</v>
      </c>
      <c r="H1878" s="117">
        <v>25590</v>
      </c>
      <c r="I1878" s="7">
        <v>36430</v>
      </c>
      <c r="J1878" s="8">
        <f t="shared" si="29"/>
        <v>1.42</v>
      </c>
      <c r="K1878" s="132"/>
      <c r="L1878" s="132"/>
    </row>
    <row r="1879" spans="1:12" x14ac:dyDescent="0.25">
      <c r="A1879" s="4">
        <v>1875</v>
      </c>
      <c r="B1879" s="82">
        <f>IF(C1879&lt;&gt;C1878,MAX(B$4:B1878)+1,B1878)</f>
        <v>1670</v>
      </c>
      <c r="C1879" s="16" t="s">
        <v>1865</v>
      </c>
      <c r="D1879" s="111">
        <v>1</v>
      </c>
      <c r="E1879" s="14"/>
      <c r="F1879" s="14"/>
      <c r="G1879" s="6" t="s">
        <v>14</v>
      </c>
      <c r="H1879" s="117">
        <v>60480</v>
      </c>
      <c r="I1879" s="7">
        <v>68500</v>
      </c>
      <c r="J1879" s="8">
        <f t="shared" si="29"/>
        <v>1.1299999999999999</v>
      </c>
      <c r="K1879" s="132"/>
      <c r="L1879" s="132"/>
    </row>
    <row r="1880" spans="1:12" x14ac:dyDescent="0.25">
      <c r="A1880" s="4">
        <v>1876</v>
      </c>
      <c r="B1880" s="82">
        <f>IF(C1880&lt;&gt;C1879,MAX(B$4:B1879)+1,B1879)</f>
        <v>1671</v>
      </c>
      <c r="C1880" s="48" t="s">
        <v>1866</v>
      </c>
      <c r="D1880" s="111">
        <v>2</v>
      </c>
      <c r="E1880" s="18" t="s">
        <v>172</v>
      </c>
      <c r="F1880" s="18"/>
      <c r="G1880" s="6" t="s">
        <v>26</v>
      </c>
      <c r="H1880" s="117">
        <v>51720</v>
      </c>
      <c r="I1880" s="7">
        <v>63160</v>
      </c>
      <c r="J1880" s="8">
        <f t="shared" si="29"/>
        <v>1.22</v>
      </c>
      <c r="K1880" s="132"/>
      <c r="L1880" s="132"/>
    </row>
    <row r="1881" spans="1:12" x14ac:dyDescent="0.25">
      <c r="A1881" s="4">
        <v>1877</v>
      </c>
      <c r="B1881" s="82">
        <f>IF(C1881&lt;&gt;C1880,MAX(B$4:B1880)+1,B1880)</f>
        <v>1671</v>
      </c>
      <c r="C1881" s="48" t="s">
        <v>1866</v>
      </c>
      <c r="D1881" s="111">
        <v>2</v>
      </c>
      <c r="E1881" s="18" t="s">
        <v>1709</v>
      </c>
      <c r="F1881" s="18"/>
      <c r="G1881" s="6" t="s">
        <v>26</v>
      </c>
      <c r="H1881" s="117">
        <v>33770</v>
      </c>
      <c r="I1881" s="7">
        <v>41220</v>
      </c>
      <c r="J1881" s="8">
        <f t="shared" si="29"/>
        <v>1.22</v>
      </c>
      <c r="K1881" s="132"/>
      <c r="L1881" s="132"/>
    </row>
    <row r="1882" spans="1:12" x14ac:dyDescent="0.25">
      <c r="A1882" s="4">
        <v>1878</v>
      </c>
      <c r="B1882" s="82">
        <f>IF(C1882&lt;&gt;C1881,MAX(B$4:B1881)+1,B1881)</f>
        <v>1672</v>
      </c>
      <c r="C1882" s="16" t="s">
        <v>1867</v>
      </c>
      <c r="D1882" s="111">
        <v>1</v>
      </c>
      <c r="E1882" s="18"/>
      <c r="F1882" s="18"/>
      <c r="G1882" s="6" t="s">
        <v>19</v>
      </c>
      <c r="H1882" s="118">
        <v>8670</v>
      </c>
      <c r="I1882" s="7">
        <v>13470</v>
      </c>
      <c r="J1882" s="8">
        <f t="shared" si="29"/>
        <v>1.55</v>
      </c>
      <c r="K1882" s="132"/>
      <c r="L1882" s="132"/>
    </row>
    <row r="1883" spans="1:12" x14ac:dyDescent="0.25">
      <c r="A1883" s="4">
        <v>1879</v>
      </c>
      <c r="B1883" s="82">
        <f>IF(C1883&lt;&gt;C1882,MAX(B$4:B1882)+1,B1882)</f>
        <v>1673</v>
      </c>
      <c r="C1883" s="16" t="s">
        <v>1868</v>
      </c>
      <c r="D1883" s="111">
        <v>1</v>
      </c>
      <c r="E1883" s="14"/>
      <c r="F1883" s="14"/>
      <c r="G1883" s="6" t="s">
        <v>26</v>
      </c>
      <c r="H1883" s="117">
        <v>24000</v>
      </c>
      <c r="I1883" s="7">
        <v>30470</v>
      </c>
      <c r="J1883" s="8">
        <f t="shared" si="29"/>
        <v>1.27</v>
      </c>
      <c r="K1883" s="132"/>
      <c r="L1883" s="132"/>
    </row>
    <row r="1884" spans="1:12" x14ac:dyDescent="0.25">
      <c r="A1884" s="4">
        <v>1880</v>
      </c>
      <c r="B1884" s="82">
        <f>IF(C1884&lt;&gt;C1883,MAX(B$4:B1883)+1,B1883)</f>
        <v>1674</v>
      </c>
      <c r="C1884" s="16" t="s">
        <v>1869</v>
      </c>
      <c r="D1884" s="111">
        <v>1</v>
      </c>
      <c r="E1884" s="14" t="s">
        <v>1844</v>
      </c>
      <c r="F1884" s="14" t="s">
        <v>745</v>
      </c>
      <c r="G1884" s="6" t="s">
        <v>358</v>
      </c>
      <c r="H1884" s="117">
        <v>16580</v>
      </c>
      <c r="I1884" s="7">
        <v>21440</v>
      </c>
      <c r="J1884" s="8">
        <f t="shared" si="29"/>
        <v>1.29</v>
      </c>
      <c r="K1884" s="132"/>
      <c r="L1884" s="132"/>
    </row>
    <row r="1885" spans="1:12" x14ac:dyDescent="0.25">
      <c r="A1885" s="4">
        <v>1881</v>
      </c>
      <c r="B1885" s="82">
        <f>IF(C1885&lt;&gt;C1884,MAX(B$4:B1884)+1,B1884)</f>
        <v>1675</v>
      </c>
      <c r="C1885" s="16" t="s">
        <v>1225</v>
      </c>
      <c r="D1885" s="111">
        <v>1</v>
      </c>
      <c r="E1885" s="14"/>
      <c r="F1885" s="14"/>
      <c r="G1885" s="6" t="s">
        <v>19</v>
      </c>
      <c r="H1885" s="118">
        <v>12360</v>
      </c>
      <c r="I1885" s="7">
        <v>19240</v>
      </c>
      <c r="J1885" s="8">
        <f t="shared" si="29"/>
        <v>1.56</v>
      </c>
      <c r="K1885" s="132"/>
      <c r="L1885" s="132"/>
    </row>
    <row r="1886" spans="1:12" x14ac:dyDescent="0.25">
      <c r="A1886" s="4">
        <v>1882</v>
      </c>
      <c r="B1886" s="82">
        <f>IF(C1886&lt;&gt;C1885,MAX(B$4:B1885)+1,B1885)</f>
        <v>1676</v>
      </c>
      <c r="C1886" s="16" t="s">
        <v>1870</v>
      </c>
      <c r="D1886" s="111">
        <v>1</v>
      </c>
      <c r="E1886" s="14"/>
      <c r="F1886" s="14"/>
      <c r="G1886" s="6" t="s">
        <v>301</v>
      </c>
      <c r="H1886" s="117">
        <v>41260</v>
      </c>
      <c r="I1886" s="7">
        <v>47740</v>
      </c>
      <c r="J1886" s="8">
        <f t="shared" si="29"/>
        <v>1.1599999999999999</v>
      </c>
      <c r="K1886" s="132"/>
      <c r="L1886" s="132"/>
    </row>
    <row r="1887" spans="1:12" x14ac:dyDescent="0.25">
      <c r="A1887" s="4">
        <v>1883</v>
      </c>
      <c r="B1887" s="82">
        <f>IF(C1887&lt;&gt;C1886,MAX(B$4:B1886)+1,B1886)</f>
        <v>1677</v>
      </c>
      <c r="C1887" s="16" t="s">
        <v>1871</v>
      </c>
      <c r="D1887" s="111">
        <v>1</v>
      </c>
      <c r="E1887" s="14"/>
      <c r="F1887" s="14"/>
      <c r="G1887" s="6" t="s">
        <v>14</v>
      </c>
      <c r="H1887" s="117">
        <v>36540</v>
      </c>
      <c r="I1887" s="7">
        <v>40440</v>
      </c>
      <c r="J1887" s="8">
        <f t="shared" si="29"/>
        <v>1.1100000000000001</v>
      </c>
      <c r="K1887" s="132"/>
      <c r="L1887" s="132"/>
    </row>
    <row r="1888" spans="1:12" x14ac:dyDescent="0.25">
      <c r="A1888" s="4">
        <v>1884</v>
      </c>
      <c r="B1888" s="82">
        <f>IF(C1888&lt;&gt;C1887,MAX(B$4:B1887)+1,B1887)</f>
        <v>1678</v>
      </c>
      <c r="C1888" s="16" t="s">
        <v>1872</v>
      </c>
      <c r="D1888" s="111">
        <v>1</v>
      </c>
      <c r="E1888" s="14"/>
      <c r="F1888" s="14"/>
      <c r="G1888" s="6" t="s">
        <v>473</v>
      </c>
      <c r="H1888" s="117">
        <v>14940</v>
      </c>
      <c r="I1888" s="7">
        <v>20250</v>
      </c>
      <c r="J1888" s="8">
        <f t="shared" si="29"/>
        <v>1.36</v>
      </c>
      <c r="K1888" s="132"/>
      <c r="L1888" s="132"/>
    </row>
    <row r="1889" spans="1:12" x14ac:dyDescent="0.25">
      <c r="A1889" s="4">
        <v>1885</v>
      </c>
      <c r="B1889" s="82">
        <f>IF(C1889&lt;&gt;C1888,MAX(B$4:B1888)+1,B1888)</f>
        <v>1679</v>
      </c>
      <c r="C1889" s="16" t="s">
        <v>1873</v>
      </c>
      <c r="D1889" s="111">
        <v>1</v>
      </c>
      <c r="E1889" s="14"/>
      <c r="F1889" s="14"/>
      <c r="G1889" s="6" t="s">
        <v>32</v>
      </c>
      <c r="H1889" s="117">
        <v>44730</v>
      </c>
      <c r="I1889" s="7">
        <v>47620</v>
      </c>
      <c r="J1889" s="8">
        <f t="shared" si="29"/>
        <v>1.06</v>
      </c>
      <c r="K1889" s="132"/>
      <c r="L1889" s="132"/>
    </row>
    <row r="1890" spans="1:12" x14ac:dyDescent="0.25">
      <c r="A1890" s="4">
        <v>1886</v>
      </c>
      <c r="B1890" s="82">
        <f>IF(C1890&lt;&gt;C1889,MAX(B$4:B1889)+1,B1889)</f>
        <v>1680</v>
      </c>
      <c r="C1890" s="16" t="s">
        <v>1874</v>
      </c>
      <c r="D1890" s="111">
        <v>1</v>
      </c>
      <c r="E1890" s="14"/>
      <c r="F1890" s="14"/>
      <c r="G1890" s="6" t="s">
        <v>210</v>
      </c>
      <c r="H1890" s="117">
        <v>33400</v>
      </c>
      <c r="I1890" s="7">
        <v>43200</v>
      </c>
      <c r="J1890" s="8">
        <f t="shared" si="29"/>
        <v>1.29</v>
      </c>
      <c r="K1890" s="132"/>
      <c r="L1890" s="132"/>
    </row>
    <row r="1891" spans="1:12" x14ac:dyDescent="0.25">
      <c r="A1891" s="4">
        <v>1887</v>
      </c>
      <c r="B1891" s="82">
        <f>IF(C1891&lt;&gt;C1890,MAX(B$4:B1890)+1,B1890)</f>
        <v>1681</v>
      </c>
      <c r="C1891" s="16" t="s">
        <v>1875</v>
      </c>
      <c r="D1891" s="111">
        <v>1</v>
      </c>
      <c r="E1891" s="14"/>
      <c r="F1891" s="14"/>
      <c r="G1891" s="6" t="s">
        <v>49</v>
      </c>
      <c r="H1891" s="117">
        <v>21850</v>
      </c>
      <c r="I1891" s="7">
        <v>28860</v>
      </c>
      <c r="J1891" s="8">
        <f t="shared" si="29"/>
        <v>1.32</v>
      </c>
      <c r="K1891" s="132"/>
      <c r="L1891" s="132"/>
    </row>
    <row r="1892" spans="1:12" x14ac:dyDescent="0.25">
      <c r="A1892" s="4">
        <v>1888</v>
      </c>
      <c r="B1892" s="82">
        <f>IF(C1892&lt;&gt;C1891,MAX(B$4:B1891)+1,B1891)</f>
        <v>1682</v>
      </c>
      <c r="C1892" s="16" t="s">
        <v>1876</v>
      </c>
      <c r="D1892" s="111">
        <v>1</v>
      </c>
      <c r="E1892" s="14"/>
      <c r="F1892" s="14"/>
      <c r="G1892" s="6" t="s">
        <v>301</v>
      </c>
      <c r="H1892" s="117">
        <v>27140</v>
      </c>
      <c r="I1892" s="7">
        <v>28700</v>
      </c>
      <c r="J1892" s="8">
        <f t="shared" si="29"/>
        <v>1.06</v>
      </c>
      <c r="K1892" s="132"/>
      <c r="L1892" s="132"/>
    </row>
    <row r="1893" spans="1:12" x14ac:dyDescent="0.25">
      <c r="A1893" s="4">
        <v>1889</v>
      </c>
      <c r="B1893" s="82">
        <f>IF(C1893&lt;&gt;C1892,MAX(B$4:B1892)+1,B1892)</f>
        <v>1683</v>
      </c>
      <c r="C1893" s="16" t="s">
        <v>1877</v>
      </c>
      <c r="D1893" s="111">
        <v>1</v>
      </c>
      <c r="E1893" s="14"/>
      <c r="F1893" s="14"/>
      <c r="G1893" s="6" t="s">
        <v>32</v>
      </c>
      <c r="H1893" s="117">
        <v>55570</v>
      </c>
      <c r="I1893" s="7">
        <v>62270</v>
      </c>
      <c r="J1893" s="8">
        <f t="shared" si="29"/>
        <v>1.1200000000000001</v>
      </c>
      <c r="K1893" s="132"/>
      <c r="L1893" s="132"/>
    </row>
    <row r="1894" spans="1:12" x14ac:dyDescent="0.25">
      <c r="A1894" s="4">
        <v>1890</v>
      </c>
      <c r="B1894" s="82">
        <f>IF(C1894&lt;&gt;C1893,MAX(B$4:B1893)+1,B1893)</f>
        <v>1684</v>
      </c>
      <c r="C1894" s="16" t="s">
        <v>1878</v>
      </c>
      <c r="D1894" s="111">
        <v>1</v>
      </c>
      <c r="E1894" s="14"/>
      <c r="F1894" s="14"/>
      <c r="G1894" s="6" t="s">
        <v>202</v>
      </c>
      <c r="H1894" s="117">
        <v>41270</v>
      </c>
      <c r="I1894" s="7">
        <v>46240</v>
      </c>
      <c r="J1894" s="8">
        <f t="shared" si="29"/>
        <v>1.1200000000000001</v>
      </c>
      <c r="K1894" s="132"/>
      <c r="L1894" s="132"/>
    </row>
    <row r="1895" spans="1:12" x14ac:dyDescent="0.25">
      <c r="A1895" s="4">
        <v>1891</v>
      </c>
      <c r="B1895" s="82">
        <f>IF(C1895&lt;&gt;C1894,MAX(B$4:B1894)+1,B1894)</f>
        <v>1685</v>
      </c>
      <c r="C1895" s="48" t="s">
        <v>1879</v>
      </c>
      <c r="D1895" s="111">
        <v>2</v>
      </c>
      <c r="E1895" s="23" t="s">
        <v>208</v>
      </c>
      <c r="F1895" s="23" t="s">
        <v>1880</v>
      </c>
      <c r="G1895" s="6" t="s">
        <v>202</v>
      </c>
      <c r="H1895" s="117">
        <v>22680</v>
      </c>
      <c r="I1895" s="7">
        <v>24600</v>
      </c>
      <c r="J1895" s="8">
        <f t="shared" si="29"/>
        <v>1.08</v>
      </c>
      <c r="K1895" s="132"/>
      <c r="L1895" s="132"/>
    </row>
    <row r="1896" spans="1:12" x14ac:dyDescent="0.25">
      <c r="A1896" s="4">
        <v>1892</v>
      </c>
      <c r="B1896" s="82">
        <f>IF(C1896&lt;&gt;C1895,MAX(B$4:B1895)+1,B1895)</f>
        <v>1685</v>
      </c>
      <c r="C1896" s="48" t="s">
        <v>1879</v>
      </c>
      <c r="D1896" s="111">
        <v>2</v>
      </c>
      <c r="E1896" s="23" t="s">
        <v>1880</v>
      </c>
      <c r="F1896" s="14" t="s">
        <v>165</v>
      </c>
      <c r="G1896" s="6" t="s">
        <v>202</v>
      </c>
      <c r="H1896" s="117">
        <v>17830</v>
      </c>
      <c r="I1896" s="7">
        <v>21070</v>
      </c>
      <c r="J1896" s="8">
        <f t="shared" si="29"/>
        <v>1.18</v>
      </c>
      <c r="K1896" s="132"/>
      <c r="L1896" s="132"/>
    </row>
    <row r="1897" spans="1:12" x14ac:dyDescent="0.25">
      <c r="A1897" s="4">
        <v>1893</v>
      </c>
      <c r="B1897" s="82">
        <f>IF(C1897&lt;&gt;C1896,MAX(B$4:B1896)+1,B1896)</f>
        <v>1686</v>
      </c>
      <c r="C1897" s="16" t="s">
        <v>1881</v>
      </c>
      <c r="D1897" s="111">
        <v>1</v>
      </c>
      <c r="E1897" s="14"/>
      <c r="F1897" s="14"/>
      <c r="G1897" s="6" t="s">
        <v>32</v>
      </c>
      <c r="H1897" s="117">
        <v>53840</v>
      </c>
      <c r="I1897" s="7">
        <v>60820</v>
      </c>
      <c r="J1897" s="8">
        <f t="shared" si="29"/>
        <v>1.1299999999999999</v>
      </c>
      <c r="K1897" s="132"/>
      <c r="L1897" s="132"/>
    </row>
    <row r="1898" spans="1:12" x14ac:dyDescent="0.25">
      <c r="A1898" s="4">
        <v>1894</v>
      </c>
      <c r="B1898" s="82">
        <f>IF(C1898&lt;&gt;C1897,MAX(B$4:B1897)+1,B1897)</f>
        <v>1687</v>
      </c>
      <c r="C1898" s="52" t="s">
        <v>1882</v>
      </c>
      <c r="D1898" s="144">
        <v>2</v>
      </c>
      <c r="E1898" s="14"/>
      <c r="F1898" s="14"/>
      <c r="G1898" s="6" t="s">
        <v>210</v>
      </c>
      <c r="H1898" s="118">
        <v>9330</v>
      </c>
      <c r="I1898" s="7">
        <v>11750</v>
      </c>
      <c r="J1898" s="8">
        <f t="shared" si="29"/>
        <v>1.26</v>
      </c>
      <c r="K1898" s="132"/>
      <c r="L1898" s="132"/>
    </row>
    <row r="1899" spans="1:12" x14ac:dyDescent="0.25">
      <c r="A1899" s="4">
        <v>1895</v>
      </c>
      <c r="B1899" s="82">
        <f>IF(C1899&lt;&gt;C1898,MAX(B$4:B1898)+1,B1898)</f>
        <v>1687</v>
      </c>
      <c r="C1899" s="52" t="s">
        <v>1882</v>
      </c>
      <c r="D1899" s="145">
        <v>2</v>
      </c>
      <c r="E1899" s="14"/>
      <c r="F1899" s="14"/>
      <c r="G1899" s="6" t="s">
        <v>210</v>
      </c>
      <c r="H1899" s="118">
        <v>8590</v>
      </c>
      <c r="I1899" s="7">
        <v>10880</v>
      </c>
      <c r="J1899" s="8">
        <f t="shared" si="29"/>
        <v>1.27</v>
      </c>
      <c r="K1899" s="132"/>
      <c r="L1899" s="132"/>
    </row>
    <row r="1900" spans="1:12" x14ac:dyDescent="0.25">
      <c r="A1900" s="4">
        <v>1896</v>
      </c>
      <c r="B1900" s="82">
        <f>IF(C1900&lt;&gt;C1899,MAX(B$4:B1899)+1,B1899)</f>
        <v>1688</v>
      </c>
      <c r="C1900" s="52" t="s">
        <v>1883</v>
      </c>
      <c r="D1900" s="111">
        <v>1</v>
      </c>
      <c r="E1900" s="14"/>
      <c r="F1900" s="14"/>
      <c r="G1900" s="6" t="s">
        <v>202</v>
      </c>
      <c r="H1900" s="117">
        <v>20950</v>
      </c>
      <c r="I1900" s="7">
        <v>24760</v>
      </c>
      <c r="J1900" s="8">
        <f t="shared" si="29"/>
        <v>1.18</v>
      </c>
      <c r="K1900" s="132"/>
      <c r="L1900" s="132"/>
    </row>
    <row r="1901" spans="1:12" x14ac:dyDescent="0.25">
      <c r="A1901" s="4">
        <v>1897</v>
      </c>
      <c r="B1901" s="82">
        <f>IF(C1901&lt;&gt;C1900,MAX(B$4:B1900)+1,B1900)</f>
        <v>1689</v>
      </c>
      <c r="C1901" s="52" t="s">
        <v>1884</v>
      </c>
      <c r="D1901" s="111">
        <v>2</v>
      </c>
      <c r="E1901" s="23" t="s">
        <v>1885</v>
      </c>
      <c r="F1901" s="23" t="s">
        <v>619</v>
      </c>
      <c r="G1901" s="6" t="s">
        <v>32</v>
      </c>
      <c r="H1901" s="117">
        <v>73550</v>
      </c>
      <c r="I1901" s="7">
        <v>80450</v>
      </c>
      <c r="J1901" s="8">
        <f t="shared" si="29"/>
        <v>1.0900000000000001</v>
      </c>
      <c r="K1901" s="132"/>
      <c r="L1901" s="132"/>
    </row>
    <row r="1902" spans="1:12" x14ac:dyDescent="0.25">
      <c r="A1902" s="4">
        <v>1898</v>
      </c>
      <c r="B1902" s="82">
        <f>IF(C1902&lt;&gt;C1901,MAX(B$4:B1901)+1,B1901)</f>
        <v>1689</v>
      </c>
      <c r="C1902" s="52" t="s">
        <v>1884</v>
      </c>
      <c r="D1902" s="111">
        <v>2</v>
      </c>
      <c r="E1902" s="23" t="s">
        <v>619</v>
      </c>
      <c r="F1902" s="23" t="s">
        <v>1291</v>
      </c>
      <c r="G1902" s="6" t="s">
        <v>32</v>
      </c>
      <c r="H1902" s="117">
        <v>85470</v>
      </c>
      <c r="I1902" s="7">
        <v>93740</v>
      </c>
      <c r="J1902" s="8">
        <f t="shared" si="29"/>
        <v>1.1000000000000001</v>
      </c>
      <c r="K1902" s="132"/>
      <c r="L1902" s="132"/>
    </row>
    <row r="1903" spans="1:12" x14ac:dyDescent="0.25">
      <c r="A1903" s="4">
        <v>1899</v>
      </c>
      <c r="B1903" s="82">
        <f>IF(C1903&lt;&gt;C1902,MAX(B$4:B1902)+1,B1902)</f>
        <v>1690</v>
      </c>
      <c r="C1903" s="52" t="s">
        <v>1886</v>
      </c>
      <c r="D1903" s="111">
        <v>1</v>
      </c>
      <c r="E1903" s="14"/>
      <c r="F1903" s="14"/>
      <c r="G1903" s="6" t="s">
        <v>26</v>
      </c>
      <c r="H1903" s="117">
        <v>45070</v>
      </c>
      <c r="I1903" s="7">
        <v>52720</v>
      </c>
      <c r="J1903" s="8">
        <f t="shared" si="29"/>
        <v>1.17</v>
      </c>
      <c r="K1903" s="132"/>
      <c r="L1903" s="132"/>
    </row>
    <row r="1904" spans="1:12" x14ac:dyDescent="0.25">
      <c r="A1904" s="4">
        <v>1900</v>
      </c>
      <c r="B1904" s="82">
        <f>IF(C1904&lt;&gt;C1903,MAX(B$4:B1903)+1,B1903)</f>
        <v>1691</v>
      </c>
      <c r="C1904" s="52" t="s">
        <v>1887</v>
      </c>
      <c r="D1904" s="111">
        <v>1</v>
      </c>
      <c r="E1904" s="14"/>
      <c r="F1904" s="14"/>
      <c r="G1904" s="6" t="s">
        <v>14</v>
      </c>
      <c r="H1904" s="117">
        <v>39190</v>
      </c>
      <c r="I1904" s="7">
        <v>44280</v>
      </c>
      <c r="J1904" s="8">
        <f t="shared" si="29"/>
        <v>1.1299999999999999</v>
      </c>
      <c r="K1904" s="132"/>
      <c r="L1904" s="132"/>
    </row>
    <row r="1905" spans="1:12" x14ac:dyDescent="0.25">
      <c r="A1905" s="4">
        <v>1901</v>
      </c>
      <c r="B1905" s="82">
        <f>IF(C1905&lt;&gt;C1904,MAX(B$4:B1904)+1,B1904)</f>
        <v>1692</v>
      </c>
      <c r="C1905" s="52" t="s">
        <v>1888</v>
      </c>
      <c r="D1905" s="111">
        <v>1</v>
      </c>
      <c r="E1905" s="14"/>
      <c r="F1905" s="14"/>
      <c r="G1905" s="6" t="s">
        <v>26</v>
      </c>
      <c r="H1905" s="117">
        <v>20510</v>
      </c>
      <c r="I1905" s="7">
        <v>27350</v>
      </c>
      <c r="J1905" s="8">
        <f t="shared" si="29"/>
        <v>1.33</v>
      </c>
      <c r="K1905" s="132"/>
      <c r="L1905" s="132"/>
    </row>
    <row r="1906" spans="1:12" x14ac:dyDescent="0.25">
      <c r="A1906" s="4">
        <v>1902</v>
      </c>
      <c r="B1906" s="82">
        <f>IF(C1906&lt;&gt;C1905,MAX(B$4:B1905)+1,B1905)</f>
        <v>1693</v>
      </c>
      <c r="C1906" s="52" t="s">
        <v>1889</v>
      </c>
      <c r="D1906" s="111">
        <v>1</v>
      </c>
      <c r="E1906" s="14"/>
      <c r="F1906" s="14"/>
      <c r="G1906" s="6" t="s">
        <v>797</v>
      </c>
      <c r="H1906" s="117">
        <v>25520</v>
      </c>
      <c r="I1906" s="7">
        <v>32520</v>
      </c>
      <c r="J1906" s="8">
        <f t="shared" si="29"/>
        <v>1.27</v>
      </c>
      <c r="K1906" s="132"/>
      <c r="L1906" s="132"/>
    </row>
    <row r="1907" spans="1:12" x14ac:dyDescent="0.25">
      <c r="A1907" s="4">
        <v>1903</v>
      </c>
      <c r="B1907" s="82">
        <f>IF(C1907&lt;&gt;C1906,MAX(B$4:B1906)+1,B1906)</f>
        <v>1694</v>
      </c>
      <c r="C1907" s="52" t="s">
        <v>1890</v>
      </c>
      <c r="D1907" s="111">
        <v>1</v>
      </c>
      <c r="E1907" s="14"/>
      <c r="F1907" s="14"/>
      <c r="G1907" s="6" t="s">
        <v>49</v>
      </c>
      <c r="H1907" s="117">
        <v>21180</v>
      </c>
      <c r="I1907" s="7">
        <v>26980</v>
      </c>
      <c r="J1907" s="8">
        <f t="shared" si="29"/>
        <v>1.27</v>
      </c>
      <c r="K1907" s="132"/>
      <c r="L1907" s="132"/>
    </row>
    <row r="1908" spans="1:12" x14ac:dyDescent="0.25">
      <c r="A1908" s="4">
        <v>1904</v>
      </c>
      <c r="B1908" s="82">
        <f>IF(C1908&lt;&gt;C1907,MAX(B$4:B1907)+1,B1907)</f>
        <v>1695</v>
      </c>
      <c r="C1908" s="52" t="s">
        <v>1891</v>
      </c>
      <c r="D1908" s="111">
        <v>1</v>
      </c>
      <c r="E1908" s="14"/>
      <c r="F1908" s="14"/>
      <c r="G1908" s="6" t="s">
        <v>36</v>
      </c>
      <c r="H1908" s="117">
        <v>20940</v>
      </c>
      <c r="I1908" s="7">
        <v>22760</v>
      </c>
      <c r="J1908" s="8">
        <f t="shared" si="29"/>
        <v>1.0900000000000001</v>
      </c>
      <c r="K1908" s="132"/>
      <c r="L1908" s="132"/>
    </row>
    <row r="1909" spans="1:12" x14ac:dyDescent="0.25">
      <c r="A1909" s="4">
        <v>1905</v>
      </c>
      <c r="B1909" s="82">
        <f>IF(C1909&lt;&gt;C1908,MAX(B$4:B1908)+1,B1908)</f>
        <v>1696</v>
      </c>
      <c r="C1909" s="52" t="s">
        <v>1892</v>
      </c>
      <c r="D1909" s="111">
        <v>1</v>
      </c>
      <c r="E1909" s="14"/>
      <c r="F1909" s="14"/>
      <c r="G1909" s="6" t="s">
        <v>32</v>
      </c>
      <c r="H1909" s="117">
        <v>41060</v>
      </c>
      <c r="I1909" s="7">
        <v>45520</v>
      </c>
      <c r="J1909" s="8">
        <f t="shared" si="29"/>
        <v>1.1100000000000001</v>
      </c>
      <c r="K1909" s="132"/>
      <c r="L1909" s="132"/>
    </row>
    <row r="1910" spans="1:12" x14ac:dyDescent="0.25">
      <c r="A1910" s="4">
        <v>1906</v>
      </c>
      <c r="B1910" s="82">
        <f>IF(C1910&lt;&gt;C1909,MAX(B$4:B1909)+1,B1909)</f>
        <v>1697</v>
      </c>
      <c r="C1910" s="52" t="s">
        <v>1019</v>
      </c>
      <c r="D1910" s="111">
        <v>3</v>
      </c>
      <c r="E1910" s="23" t="s">
        <v>1452</v>
      </c>
      <c r="F1910" s="23" t="s">
        <v>1893</v>
      </c>
      <c r="G1910" s="6" t="s">
        <v>23</v>
      </c>
      <c r="H1910" s="117">
        <v>104980</v>
      </c>
      <c r="I1910" s="7">
        <v>109230</v>
      </c>
      <c r="J1910" s="8">
        <f t="shared" si="29"/>
        <v>1.04</v>
      </c>
      <c r="K1910" s="132"/>
      <c r="L1910" s="132"/>
    </row>
    <row r="1911" spans="1:12" x14ac:dyDescent="0.25">
      <c r="A1911" s="4">
        <v>1907</v>
      </c>
      <c r="B1911" s="82">
        <f>IF(C1911&lt;&gt;C1910,MAX(B$4:B1910)+1,B1910)</f>
        <v>1697</v>
      </c>
      <c r="C1911" s="52" t="s">
        <v>1019</v>
      </c>
      <c r="D1911" s="111">
        <v>3</v>
      </c>
      <c r="E1911" s="23" t="s">
        <v>1893</v>
      </c>
      <c r="F1911" s="23" t="s">
        <v>1464</v>
      </c>
      <c r="G1911" s="6" t="s">
        <v>23</v>
      </c>
      <c r="H1911" s="117">
        <v>117170</v>
      </c>
      <c r="I1911" s="7">
        <v>123260</v>
      </c>
      <c r="J1911" s="8">
        <f t="shared" si="29"/>
        <v>1.05</v>
      </c>
      <c r="K1911" s="132"/>
      <c r="L1911" s="132"/>
    </row>
    <row r="1912" spans="1:12" x14ac:dyDescent="0.25">
      <c r="A1912" s="4">
        <v>1908</v>
      </c>
      <c r="B1912" s="82">
        <f>IF(C1912&lt;&gt;C1911,MAX(B$4:B1911)+1,B1911)</f>
        <v>1697</v>
      </c>
      <c r="C1912" s="52" t="s">
        <v>1019</v>
      </c>
      <c r="D1912" s="111">
        <v>3</v>
      </c>
      <c r="E1912" s="23" t="s">
        <v>1464</v>
      </c>
      <c r="F1912" s="23" t="s">
        <v>1609</v>
      </c>
      <c r="G1912" s="6" t="s">
        <v>23</v>
      </c>
      <c r="H1912" s="117">
        <v>96430</v>
      </c>
      <c r="I1912" s="7">
        <v>97760</v>
      </c>
      <c r="J1912" s="8">
        <f t="shared" si="29"/>
        <v>1.01</v>
      </c>
      <c r="K1912" s="132"/>
      <c r="L1912" s="132"/>
    </row>
    <row r="1913" spans="1:12" x14ac:dyDescent="0.25">
      <c r="A1913" s="4">
        <v>1909</v>
      </c>
      <c r="B1913" s="82">
        <f>IF(C1913&lt;&gt;C1912,MAX(B$4:B1912)+1,B1912)</f>
        <v>1698</v>
      </c>
      <c r="C1913" s="52" t="s">
        <v>1894</v>
      </c>
      <c r="D1913" s="111">
        <v>1</v>
      </c>
      <c r="E1913" s="23"/>
      <c r="F1913" s="23"/>
      <c r="G1913" s="6" t="s">
        <v>49</v>
      </c>
      <c r="H1913" s="118">
        <v>5640</v>
      </c>
      <c r="I1913" s="7">
        <v>7720</v>
      </c>
      <c r="J1913" s="8">
        <f t="shared" si="29"/>
        <v>1.37</v>
      </c>
      <c r="K1913" s="132"/>
      <c r="L1913" s="132"/>
    </row>
    <row r="1914" spans="1:12" x14ac:dyDescent="0.25">
      <c r="A1914" s="4">
        <v>1910</v>
      </c>
      <c r="B1914" s="82">
        <f>IF(C1914&lt;&gt;C1913,MAX(B$4:B1913)+1,B1913)</f>
        <v>1699</v>
      </c>
      <c r="C1914" s="52" t="s">
        <v>1895</v>
      </c>
      <c r="D1914" s="111">
        <v>1</v>
      </c>
      <c r="E1914" s="14"/>
      <c r="F1914" s="14"/>
      <c r="G1914" s="6" t="s">
        <v>49</v>
      </c>
      <c r="H1914" s="117">
        <v>22730</v>
      </c>
      <c r="I1914" s="7">
        <v>28170</v>
      </c>
      <c r="J1914" s="8">
        <f t="shared" si="29"/>
        <v>1.24</v>
      </c>
      <c r="K1914" s="132"/>
      <c r="L1914" s="132"/>
    </row>
    <row r="1915" spans="1:12" x14ac:dyDescent="0.25">
      <c r="A1915" s="4">
        <v>1911</v>
      </c>
      <c r="B1915" s="82">
        <f>IF(C1915&lt;&gt;C1914,MAX(B$4:B1914)+1,B1914)</f>
        <v>1700</v>
      </c>
      <c r="C1915" s="52" t="s">
        <v>1896</v>
      </c>
      <c r="D1915" s="111">
        <v>1</v>
      </c>
      <c r="E1915" s="14"/>
      <c r="F1915" s="14"/>
      <c r="G1915" s="6" t="s">
        <v>358</v>
      </c>
      <c r="H1915" s="117">
        <v>10570</v>
      </c>
      <c r="I1915" s="7">
        <v>13200</v>
      </c>
      <c r="J1915" s="8">
        <f t="shared" si="29"/>
        <v>1.25</v>
      </c>
      <c r="K1915" s="132"/>
      <c r="L1915" s="132"/>
    </row>
    <row r="1916" spans="1:12" x14ac:dyDescent="0.25">
      <c r="A1916" s="4">
        <v>1912</v>
      </c>
      <c r="B1916" s="82">
        <f>IF(C1916&lt;&gt;C1915,MAX(B$4:B1915)+1,B1915)</f>
        <v>1701</v>
      </c>
      <c r="C1916" s="52" t="s">
        <v>259</v>
      </c>
      <c r="D1916" s="111">
        <v>1</v>
      </c>
      <c r="E1916" s="14"/>
      <c r="F1916" s="14"/>
      <c r="G1916" s="6" t="s">
        <v>23</v>
      </c>
      <c r="H1916" s="117">
        <v>99070</v>
      </c>
      <c r="I1916" s="7">
        <v>104060</v>
      </c>
      <c r="J1916" s="8">
        <f t="shared" si="29"/>
        <v>1.05</v>
      </c>
      <c r="K1916" s="132"/>
      <c r="L1916" s="132"/>
    </row>
    <row r="1917" spans="1:12" x14ac:dyDescent="0.25">
      <c r="A1917" s="4">
        <v>1913</v>
      </c>
      <c r="B1917" s="82">
        <f>IF(C1917&lt;&gt;C1916,MAX(B$4:B1916)+1,B1916)</f>
        <v>1702</v>
      </c>
      <c r="C1917" s="52" t="s">
        <v>1897</v>
      </c>
      <c r="D1917" s="111">
        <v>1</v>
      </c>
      <c r="E1917" s="14"/>
      <c r="F1917" s="14"/>
      <c r="G1917" s="6" t="s">
        <v>26</v>
      </c>
      <c r="H1917" s="117">
        <v>16530</v>
      </c>
      <c r="I1917" s="7">
        <v>23250</v>
      </c>
      <c r="J1917" s="8">
        <f t="shared" si="29"/>
        <v>1.41</v>
      </c>
      <c r="K1917" s="132"/>
      <c r="L1917" s="132"/>
    </row>
    <row r="1918" spans="1:12" x14ac:dyDescent="0.25">
      <c r="A1918" s="4">
        <v>1914</v>
      </c>
      <c r="B1918" s="82">
        <f>IF(C1918&lt;&gt;C1917,MAX(B$4:B1917)+1,B1917)</f>
        <v>1703</v>
      </c>
      <c r="C1918" s="52" t="s">
        <v>1898</v>
      </c>
      <c r="D1918" s="111">
        <v>1</v>
      </c>
      <c r="E1918" s="14"/>
      <c r="F1918" s="14"/>
      <c r="G1918" s="6" t="s">
        <v>93</v>
      </c>
      <c r="H1918" s="117">
        <v>23070</v>
      </c>
      <c r="I1918" s="7">
        <v>27100</v>
      </c>
      <c r="J1918" s="8">
        <f t="shared" si="29"/>
        <v>1.17</v>
      </c>
      <c r="K1918" s="132"/>
      <c r="L1918" s="132"/>
    </row>
    <row r="1919" spans="1:12" x14ac:dyDescent="0.25">
      <c r="A1919" s="4">
        <v>1915</v>
      </c>
      <c r="B1919" s="82">
        <f>IF(C1919&lt;&gt;C1918,MAX(B$4:B1918)+1,B1918)</f>
        <v>1704</v>
      </c>
      <c r="C1919" s="52" t="s">
        <v>1899</v>
      </c>
      <c r="D1919" s="111">
        <v>1</v>
      </c>
      <c r="E1919" s="14"/>
      <c r="F1919" s="14"/>
      <c r="G1919" s="6" t="s">
        <v>26</v>
      </c>
      <c r="H1919" s="117">
        <v>12900</v>
      </c>
      <c r="I1919" s="7">
        <v>18210</v>
      </c>
      <c r="J1919" s="8">
        <f t="shared" si="29"/>
        <v>1.41</v>
      </c>
      <c r="K1919" s="132"/>
      <c r="L1919" s="132"/>
    </row>
    <row r="1920" spans="1:12" s="21" customFormat="1" x14ac:dyDescent="0.25">
      <c r="A1920" s="20">
        <v>1916</v>
      </c>
      <c r="B1920" s="82">
        <f>IF(C1920&lt;&gt;C1919,MAX(B$4:B1919)+1,B1919)</f>
        <v>1705</v>
      </c>
      <c r="C1920" s="52" t="s">
        <v>1900</v>
      </c>
      <c r="D1920" s="111">
        <v>1</v>
      </c>
      <c r="E1920" s="14"/>
      <c r="F1920" s="14"/>
      <c r="G1920" s="6" t="s">
        <v>36</v>
      </c>
      <c r="H1920" s="117">
        <v>61960</v>
      </c>
      <c r="I1920" s="7">
        <v>64580</v>
      </c>
      <c r="J1920" s="8">
        <f t="shared" si="29"/>
        <v>1.04</v>
      </c>
      <c r="K1920" s="132"/>
      <c r="L1920" s="132"/>
    </row>
    <row r="1921" spans="1:12" ht="33" x14ac:dyDescent="0.25">
      <c r="A1921" s="4">
        <v>1917</v>
      </c>
      <c r="B1921" s="82">
        <f>IF(C1921&lt;&gt;C1920,MAX(B$4:B1920)+1,B1920)</f>
        <v>1706</v>
      </c>
      <c r="C1921" s="52" t="s">
        <v>1901</v>
      </c>
      <c r="D1921" s="111">
        <v>2</v>
      </c>
      <c r="E1921" s="23" t="s">
        <v>1354</v>
      </c>
      <c r="F1921" s="23" t="s">
        <v>1902</v>
      </c>
      <c r="G1921" s="6" t="s">
        <v>26</v>
      </c>
      <c r="H1921" s="117">
        <v>48390</v>
      </c>
      <c r="I1921" s="7">
        <v>61470</v>
      </c>
      <c r="J1921" s="8">
        <f t="shared" si="29"/>
        <v>1.27</v>
      </c>
      <c r="K1921" s="132"/>
      <c r="L1921" s="132"/>
    </row>
    <row r="1922" spans="1:12" ht="33" x14ac:dyDescent="0.25">
      <c r="A1922" s="4">
        <v>1918</v>
      </c>
      <c r="B1922" s="82">
        <f>IF(C1922&lt;&gt;C1921,MAX(B$4:B1921)+1,B1921)</f>
        <v>1706</v>
      </c>
      <c r="C1922" s="52" t="s">
        <v>1901</v>
      </c>
      <c r="D1922" s="111">
        <v>2</v>
      </c>
      <c r="E1922" s="23" t="s">
        <v>1902</v>
      </c>
      <c r="F1922" s="14" t="s">
        <v>165</v>
      </c>
      <c r="G1922" s="6" t="s">
        <v>26</v>
      </c>
      <c r="H1922" s="117">
        <v>37580</v>
      </c>
      <c r="I1922" s="7">
        <v>47790</v>
      </c>
      <c r="J1922" s="8">
        <f t="shared" si="29"/>
        <v>1.27</v>
      </c>
      <c r="K1922" s="132"/>
      <c r="L1922" s="132"/>
    </row>
    <row r="1923" spans="1:12" x14ac:dyDescent="0.25">
      <c r="A1923" s="4">
        <v>1919</v>
      </c>
      <c r="B1923" s="82">
        <f>IF(C1923&lt;&gt;C1922,MAX(B$4:B1922)+1,B1922)</f>
        <v>1707</v>
      </c>
      <c r="C1923" s="52" t="s">
        <v>1903</v>
      </c>
      <c r="D1923" s="111">
        <v>1</v>
      </c>
      <c r="E1923" s="14"/>
      <c r="F1923" s="14"/>
      <c r="G1923" s="6" t="s">
        <v>93</v>
      </c>
      <c r="H1923" s="117">
        <v>27990</v>
      </c>
      <c r="I1923" s="7">
        <v>32060</v>
      </c>
      <c r="J1923" s="8">
        <f t="shared" si="29"/>
        <v>1.1499999999999999</v>
      </c>
      <c r="K1923" s="132"/>
      <c r="L1923" s="132"/>
    </row>
    <row r="1924" spans="1:12" x14ac:dyDescent="0.25">
      <c r="A1924" s="4">
        <v>1920</v>
      </c>
      <c r="B1924" s="82">
        <f>IF(C1924&lt;&gt;C1923,MAX(B$4:B1923)+1,B1923)</f>
        <v>1708</v>
      </c>
      <c r="C1924" s="52" t="s">
        <v>1904</v>
      </c>
      <c r="D1924" s="111">
        <v>1</v>
      </c>
      <c r="E1924" s="14"/>
      <c r="F1924" s="14"/>
      <c r="G1924" s="6" t="s">
        <v>202</v>
      </c>
      <c r="H1924" s="117">
        <v>25770</v>
      </c>
      <c r="I1924" s="7">
        <v>30090</v>
      </c>
      <c r="J1924" s="8">
        <f t="shared" si="29"/>
        <v>1.17</v>
      </c>
      <c r="K1924" s="132"/>
      <c r="L1924" s="132"/>
    </row>
    <row r="1925" spans="1:12" x14ac:dyDescent="0.25">
      <c r="A1925" s="4">
        <v>1921</v>
      </c>
      <c r="B1925" s="82">
        <f>IF(C1925&lt;&gt;C1924,MAX(B$4:B1924)+1,B1924)</f>
        <v>1709</v>
      </c>
      <c r="C1925" s="52" t="s">
        <v>1905</v>
      </c>
      <c r="D1925" s="111">
        <v>2</v>
      </c>
      <c r="E1925" s="18" t="s">
        <v>172</v>
      </c>
      <c r="F1925" s="18"/>
      <c r="G1925" s="6" t="s">
        <v>488</v>
      </c>
      <c r="H1925" s="117">
        <v>36510</v>
      </c>
      <c r="I1925" s="7">
        <v>39940</v>
      </c>
      <c r="J1925" s="8">
        <f t="shared" si="29"/>
        <v>1.0900000000000001</v>
      </c>
      <c r="K1925" s="132"/>
      <c r="L1925" s="132"/>
    </row>
    <row r="1926" spans="1:12" x14ac:dyDescent="0.25">
      <c r="A1926" s="4">
        <v>1922</v>
      </c>
      <c r="B1926" s="82">
        <f>IF(C1926&lt;&gt;C1925,MAX(B$4:B1925)+1,B1925)</f>
        <v>1709</v>
      </c>
      <c r="C1926" s="52" t="s">
        <v>1905</v>
      </c>
      <c r="D1926" s="111">
        <v>2</v>
      </c>
      <c r="E1926" s="18" t="s">
        <v>63</v>
      </c>
      <c r="F1926" s="18"/>
      <c r="G1926" s="6" t="s">
        <v>14</v>
      </c>
      <c r="H1926" s="117">
        <v>33840</v>
      </c>
      <c r="I1926" s="7">
        <v>36970</v>
      </c>
      <c r="J1926" s="8">
        <f t="shared" ref="J1926:J1989" si="30">ROUND(I1926/H1926,2)</f>
        <v>1.0900000000000001</v>
      </c>
      <c r="K1926" s="132"/>
      <c r="L1926" s="132"/>
    </row>
    <row r="1927" spans="1:12" x14ac:dyDescent="0.25">
      <c r="A1927" s="4">
        <v>1923</v>
      </c>
      <c r="B1927" s="82">
        <f>IF(C1927&lt;&gt;C1926,MAX(B$4:B1926)+1,B1926)</f>
        <v>1710</v>
      </c>
      <c r="C1927" s="52" t="s">
        <v>1906</v>
      </c>
      <c r="D1927" s="111">
        <v>1</v>
      </c>
      <c r="E1927" s="14"/>
      <c r="F1927" s="14"/>
      <c r="G1927" s="6" t="s">
        <v>36</v>
      </c>
      <c r="H1927" s="117">
        <v>51000</v>
      </c>
      <c r="I1927" s="7">
        <v>56880</v>
      </c>
      <c r="J1927" s="8">
        <f t="shared" si="30"/>
        <v>1.1200000000000001</v>
      </c>
      <c r="K1927" s="132"/>
      <c r="L1927" s="132"/>
    </row>
    <row r="1928" spans="1:12" x14ac:dyDescent="0.25">
      <c r="A1928" s="4">
        <v>1924</v>
      </c>
      <c r="B1928" s="82">
        <f>IF(C1928&lt;&gt;C1927,MAX(B$4:B1927)+1,B1927)</f>
        <v>1711</v>
      </c>
      <c r="C1928" s="52" t="s">
        <v>1907</v>
      </c>
      <c r="D1928" s="111">
        <v>1</v>
      </c>
      <c r="E1928" s="14"/>
      <c r="F1928" s="14"/>
      <c r="G1928" s="6" t="s">
        <v>26</v>
      </c>
      <c r="H1928" s="117">
        <v>19780</v>
      </c>
      <c r="I1928" s="7">
        <v>27190</v>
      </c>
      <c r="J1928" s="8">
        <f t="shared" si="30"/>
        <v>1.37</v>
      </c>
      <c r="K1928" s="132"/>
      <c r="L1928" s="132"/>
    </row>
    <row r="1929" spans="1:12" x14ac:dyDescent="0.25">
      <c r="A1929" s="4">
        <v>1925</v>
      </c>
      <c r="B1929" s="82">
        <f>IF(C1929&lt;&gt;C1928,MAX(B$4:B1928)+1,B1928)</f>
        <v>1712</v>
      </c>
      <c r="C1929" s="52" t="s">
        <v>1908</v>
      </c>
      <c r="D1929" s="111">
        <v>1</v>
      </c>
      <c r="E1929" s="14"/>
      <c r="F1929" s="14"/>
      <c r="G1929" s="6" t="s">
        <v>36</v>
      </c>
      <c r="H1929" s="117">
        <v>35080</v>
      </c>
      <c r="I1929" s="7">
        <v>36220</v>
      </c>
      <c r="J1929" s="8">
        <f t="shared" si="30"/>
        <v>1.03</v>
      </c>
      <c r="K1929" s="132"/>
      <c r="L1929" s="132"/>
    </row>
    <row r="1930" spans="1:12" x14ac:dyDescent="0.25">
      <c r="A1930" s="4">
        <v>1926</v>
      </c>
      <c r="B1930" s="82">
        <f>IF(C1930&lt;&gt;C1929,MAX(B$4:B1929)+1,B1929)</f>
        <v>1713</v>
      </c>
      <c r="C1930" s="52" t="s">
        <v>1909</v>
      </c>
      <c r="D1930" s="111">
        <v>1</v>
      </c>
      <c r="E1930" s="14"/>
      <c r="F1930" s="14"/>
      <c r="G1930" s="6" t="s">
        <v>36</v>
      </c>
      <c r="H1930" s="117">
        <v>18040</v>
      </c>
      <c r="I1930" s="7">
        <v>19660</v>
      </c>
      <c r="J1930" s="8">
        <f t="shared" si="30"/>
        <v>1.0900000000000001</v>
      </c>
      <c r="K1930" s="132"/>
      <c r="L1930" s="132"/>
    </row>
    <row r="1931" spans="1:12" x14ac:dyDescent="0.25">
      <c r="A1931" s="4">
        <v>1927</v>
      </c>
      <c r="B1931" s="82">
        <f>IF(C1931&lt;&gt;C1930,MAX(B$4:B1930)+1,B1930)</f>
        <v>1714</v>
      </c>
      <c r="C1931" s="52" t="s">
        <v>1910</v>
      </c>
      <c r="D1931" s="111">
        <v>1</v>
      </c>
      <c r="E1931" s="14"/>
      <c r="F1931" s="14"/>
      <c r="G1931" s="6" t="s">
        <v>32</v>
      </c>
      <c r="H1931" s="117">
        <v>56530</v>
      </c>
      <c r="I1931" s="7">
        <v>66250</v>
      </c>
      <c r="J1931" s="8">
        <f t="shared" si="30"/>
        <v>1.17</v>
      </c>
      <c r="K1931" s="132"/>
      <c r="L1931" s="132"/>
    </row>
    <row r="1932" spans="1:12" x14ac:dyDescent="0.25">
      <c r="A1932" s="4">
        <v>1928</v>
      </c>
      <c r="B1932" s="82">
        <f>IF(C1932&lt;&gt;C1931,MAX(B$4:B1931)+1,B1931)</f>
        <v>1715</v>
      </c>
      <c r="C1932" s="52" t="s">
        <v>1241</v>
      </c>
      <c r="D1932" s="111">
        <v>2</v>
      </c>
      <c r="E1932" s="23" t="s">
        <v>1354</v>
      </c>
      <c r="F1932" s="23" t="s">
        <v>687</v>
      </c>
      <c r="G1932" s="6" t="s">
        <v>26</v>
      </c>
      <c r="H1932" s="117">
        <v>33890</v>
      </c>
      <c r="I1932" s="7">
        <v>42510</v>
      </c>
      <c r="J1932" s="8">
        <f t="shared" si="30"/>
        <v>1.25</v>
      </c>
      <c r="K1932" s="132"/>
      <c r="L1932" s="132"/>
    </row>
    <row r="1933" spans="1:12" x14ac:dyDescent="0.25">
      <c r="A1933" s="4">
        <v>1929</v>
      </c>
      <c r="B1933" s="82">
        <f>IF(C1933&lt;&gt;C1932,MAX(B$4:B1932)+1,B1932)</f>
        <v>1715</v>
      </c>
      <c r="C1933" s="52" t="s">
        <v>1241</v>
      </c>
      <c r="D1933" s="111">
        <v>2</v>
      </c>
      <c r="E1933" s="23" t="s">
        <v>687</v>
      </c>
      <c r="F1933" s="14" t="s">
        <v>165</v>
      </c>
      <c r="G1933" s="6" t="s">
        <v>26</v>
      </c>
      <c r="H1933" s="117">
        <v>19010</v>
      </c>
      <c r="I1933" s="7">
        <v>23730</v>
      </c>
      <c r="J1933" s="8">
        <f t="shared" si="30"/>
        <v>1.25</v>
      </c>
      <c r="K1933" s="132"/>
      <c r="L1933" s="132"/>
    </row>
    <row r="1934" spans="1:12" x14ac:dyDescent="0.25">
      <c r="A1934" s="4">
        <v>1930</v>
      </c>
      <c r="B1934" s="82">
        <f>IF(C1934&lt;&gt;C1933,MAX(B$4:B1933)+1,B1933)</f>
        <v>1716</v>
      </c>
      <c r="C1934" s="52" t="s">
        <v>1911</v>
      </c>
      <c r="D1934" s="111">
        <v>1</v>
      </c>
      <c r="E1934" s="14"/>
      <c r="F1934" s="14"/>
      <c r="G1934" s="6" t="s">
        <v>26</v>
      </c>
      <c r="H1934" s="117">
        <v>19960</v>
      </c>
      <c r="I1934" s="7">
        <v>28170</v>
      </c>
      <c r="J1934" s="8">
        <f t="shared" si="30"/>
        <v>1.41</v>
      </c>
      <c r="K1934" s="132"/>
      <c r="L1934" s="132"/>
    </row>
    <row r="1935" spans="1:12" x14ac:dyDescent="0.25">
      <c r="A1935" s="4">
        <v>1931</v>
      </c>
      <c r="B1935" s="82">
        <f>IF(C1935&lt;&gt;C1934,MAX(B$4:B1934)+1,B1934)</f>
        <v>1717</v>
      </c>
      <c r="C1935" s="52" t="s">
        <v>1912</v>
      </c>
      <c r="D1935" s="111">
        <v>1</v>
      </c>
      <c r="E1935" s="14"/>
      <c r="F1935" s="14"/>
      <c r="G1935" s="6" t="s">
        <v>36</v>
      </c>
      <c r="H1935" s="117">
        <v>27650</v>
      </c>
      <c r="I1935" s="7">
        <v>32170</v>
      </c>
      <c r="J1935" s="8">
        <f t="shared" si="30"/>
        <v>1.1599999999999999</v>
      </c>
      <c r="K1935" s="132"/>
      <c r="L1935" s="132"/>
    </row>
    <row r="1936" spans="1:12" x14ac:dyDescent="0.25">
      <c r="A1936" s="4">
        <v>1932</v>
      </c>
      <c r="B1936" s="82">
        <f>IF(C1936&lt;&gt;C1935,MAX(B$4:B1935)+1,B1935)</f>
        <v>1718</v>
      </c>
      <c r="C1936" s="52" t="s">
        <v>17</v>
      </c>
      <c r="D1936" s="111">
        <v>2</v>
      </c>
      <c r="E1936" s="23" t="s">
        <v>601</v>
      </c>
      <c r="F1936" s="23" t="s">
        <v>18</v>
      </c>
      <c r="G1936" s="6" t="s">
        <v>19</v>
      </c>
      <c r="H1936" s="117">
        <v>34600</v>
      </c>
      <c r="I1936" s="7">
        <v>50290</v>
      </c>
      <c r="J1936" s="8">
        <f t="shared" si="30"/>
        <v>1.45</v>
      </c>
      <c r="K1936" s="132"/>
      <c r="L1936" s="132"/>
    </row>
    <row r="1937" spans="1:12" x14ac:dyDescent="0.25">
      <c r="A1937" s="4">
        <v>1933</v>
      </c>
      <c r="B1937" s="82">
        <f>IF(C1937&lt;&gt;C1936,MAX(B$4:B1936)+1,B1936)</f>
        <v>1718</v>
      </c>
      <c r="C1937" s="52" t="s">
        <v>17</v>
      </c>
      <c r="D1937" s="111">
        <v>2</v>
      </c>
      <c r="E1937" s="23" t="s">
        <v>18</v>
      </c>
      <c r="F1937" s="23" t="s">
        <v>1913</v>
      </c>
      <c r="G1937" s="6" t="s">
        <v>19</v>
      </c>
      <c r="H1937" s="117">
        <v>27190</v>
      </c>
      <c r="I1937" s="7">
        <v>39610</v>
      </c>
      <c r="J1937" s="8">
        <f t="shared" si="30"/>
        <v>1.46</v>
      </c>
      <c r="K1937" s="132"/>
      <c r="L1937" s="132"/>
    </row>
    <row r="1938" spans="1:12" x14ac:dyDescent="0.25">
      <c r="A1938" s="4">
        <v>1934</v>
      </c>
      <c r="B1938" s="82">
        <f>IF(C1938&lt;&gt;C1937,MAX(B$4:B1937)+1,B1937)</f>
        <v>1719</v>
      </c>
      <c r="C1938" s="52" t="s">
        <v>1880</v>
      </c>
      <c r="D1938" s="112">
        <v>3</v>
      </c>
      <c r="E1938" s="15" t="s">
        <v>1914</v>
      </c>
      <c r="F1938" s="15"/>
      <c r="G1938" s="6" t="s">
        <v>202</v>
      </c>
      <c r="H1938" s="117">
        <v>23920</v>
      </c>
      <c r="I1938" s="7">
        <v>29760</v>
      </c>
      <c r="J1938" s="8">
        <f t="shared" si="30"/>
        <v>1.24</v>
      </c>
      <c r="K1938" s="132"/>
      <c r="L1938" s="132"/>
    </row>
    <row r="1939" spans="1:12" x14ac:dyDescent="0.25">
      <c r="A1939" s="4">
        <v>1935</v>
      </c>
      <c r="B1939" s="82">
        <f>IF(C1939&lt;&gt;C1938,MAX(B$4:B1938)+1,B1938)</f>
        <v>1719</v>
      </c>
      <c r="C1939" s="52" t="s">
        <v>1880</v>
      </c>
      <c r="D1939" s="112">
        <v>3</v>
      </c>
      <c r="E1939" s="15" t="s">
        <v>1915</v>
      </c>
      <c r="F1939" s="15"/>
      <c r="G1939" s="6" t="s">
        <v>202</v>
      </c>
      <c r="H1939" s="117">
        <v>22200</v>
      </c>
      <c r="I1939" s="7">
        <v>27650</v>
      </c>
      <c r="J1939" s="8">
        <f t="shared" si="30"/>
        <v>1.25</v>
      </c>
      <c r="K1939" s="132"/>
      <c r="L1939" s="132"/>
    </row>
    <row r="1940" spans="1:12" x14ac:dyDescent="0.25">
      <c r="A1940" s="4">
        <v>1936</v>
      </c>
      <c r="B1940" s="82">
        <f>IF(C1940&lt;&gt;C1939,MAX(B$4:B1939)+1,B1939)</f>
        <v>1719</v>
      </c>
      <c r="C1940" s="52" t="s">
        <v>1880</v>
      </c>
      <c r="D1940" s="112">
        <v>3</v>
      </c>
      <c r="E1940" s="23" t="s">
        <v>1132</v>
      </c>
      <c r="F1940" s="14" t="s">
        <v>165</v>
      </c>
      <c r="G1940" s="6" t="s">
        <v>49</v>
      </c>
      <c r="H1940" s="117">
        <v>22370</v>
      </c>
      <c r="I1940" s="7">
        <v>28670</v>
      </c>
      <c r="J1940" s="8">
        <f t="shared" si="30"/>
        <v>1.28</v>
      </c>
      <c r="K1940" s="132"/>
      <c r="L1940" s="132"/>
    </row>
    <row r="1941" spans="1:12" x14ac:dyDescent="0.25">
      <c r="A1941" s="4">
        <v>1937</v>
      </c>
      <c r="B1941" s="82">
        <f>IF(C1941&lt;&gt;C1940,MAX(B$4:B1940)+1,B1940)</f>
        <v>1720</v>
      </c>
      <c r="C1941" s="52" t="s">
        <v>1916</v>
      </c>
      <c r="D1941" s="111">
        <v>3</v>
      </c>
      <c r="E1941" s="18" t="s">
        <v>215</v>
      </c>
      <c r="F1941" s="18"/>
      <c r="G1941" s="6" t="s">
        <v>202</v>
      </c>
      <c r="H1941" s="117">
        <v>45930</v>
      </c>
      <c r="I1941" s="7">
        <v>55330</v>
      </c>
      <c r="J1941" s="8">
        <f t="shared" si="30"/>
        <v>1.2</v>
      </c>
      <c r="K1941" s="132"/>
      <c r="L1941" s="132"/>
    </row>
    <row r="1942" spans="1:12" x14ac:dyDescent="0.25">
      <c r="A1942" s="4">
        <v>1938</v>
      </c>
      <c r="B1942" s="82">
        <f>IF(C1942&lt;&gt;C1941,MAX(B$4:B1941)+1,B1941)</f>
        <v>1720</v>
      </c>
      <c r="C1942" s="52" t="s">
        <v>1916</v>
      </c>
      <c r="D1942" s="111">
        <v>3</v>
      </c>
      <c r="E1942" s="18" t="s">
        <v>172</v>
      </c>
      <c r="F1942" s="18"/>
      <c r="G1942" s="6" t="s">
        <v>202</v>
      </c>
      <c r="H1942" s="117">
        <v>32440</v>
      </c>
      <c r="I1942" s="7">
        <v>38740</v>
      </c>
      <c r="J1942" s="8">
        <f t="shared" si="30"/>
        <v>1.19</v>
      </c>
      <c r="K1942" s="132"/>
      <c r="L1942" s="132"/>
    </row>
    <row r="1943" spans="1:12" x14ac:dyDescent="0.25">
      <c r="A1943" s="4">
        <v>1939</v>
      </c>
      <c r="B1943" s="82">
        <f>IF(C1943&lt;&gt;C1942,MAX(B$4:B1942)+1,B1942)</f>
        <v>1720</v>
      </c>
      <c r="C1943" s="52" t="s">
        <v>1916</v>
      </c>
      <c r="D1943" s="111">
        <v>3</v>
      </c>
      <c r="E1943" s="18" t="s">
        <v>63</v>
      </c>
      <c r="F1943" s="18"/>
      <c r="G1943" s="6" t="s">
        <v>202</v>
      </c>
      <c r="H1943" s="117">
        <v>25770</v>
      </c>
      <c r="I1943" s="7">
        <v>28540</v>
      </c>
      <c r="J1943" s="8">
        <f t="shared" si="30"/>
        <v>1.1100000000000001</v>
      </c>
      <c r="K1943" s="132"/>
      <c r="L1943" s="132"/>
    </row>
    <row r="1944" spans="1:12" x14ac:dyDescent="0.25">
      <c r="A1944" s="4">
        <v>1940</v>
      </c>
      <c r="B1944" s="82">
        <f>IF(C1944&lt;&gt;C1943,MAX(B$4:B1943)+1,B1943)</f>
        <v>1721</v>
      </c>
      <c r="C1944" s="52" t="s">
        <v>1917</v>
      </c>
      <c r="D1944" s="111">
        <v>1</v>
      </c>
      <c r="E1944" s="14"/>
      <c r="F1944" s="14"/>
      <c r="G1944" s="6" t="s">
        <v>26</v>
      </c>
      <c r="H1944" s="117">
        <v>42480</v>
      </c>
      <c r="I1944" s="7">
        <v>53340</v>
      </c>
      <c r="J1944" s="8">
        <f t="shared" si="30"/>
        <v>1.26</v>
      </c>
      <c r="K1944" s="132"/>
      <c r="L1944" s="132"/>
    </row>
    <row r="1945" spans="1:12" x14ac:dyDescent="0.25">
      <c r="A1945" s="4">
        <v>1941</v>
      </c>
      <c r="B1945" s="82">
        <f>IF(C1945&lt;&gt;C1944,MAX(B$4:B1944)+1,B1944)</f>
        <v>1722</v>
      </c>
      <c r="C1945" s="52" t="s">
        <v>209</v>
      </c>
      <c r="D1945" s="111">
        <v>2</v>
      </c>
      <c r="E1945" s="23" t="s">
        <v>207</v>
      </c>
      <c r="F1945" s="23" t="s">
        <v>796</v>
      </c>
      <c r="G1945" s="6" t="s">
        <v>210</v>
      </c>
      <c r="H1945" s="117">
        <v>36610</v>
      </c>
      <c r="I1945" s="7">
        <v>48060</v>
      </c>
      <c r="J1945" s="8">
        <f t="shared" si="30"/>
        <v>1.31</v>
      </c>
      <c r="K1945" s="132"/>
      <c r="L1945" s="132"/>
    </row>
    <row r="1946" spans="1:12" x14ac:dyDescent="0.25">
      <c r="A1946" s="4">
        <v>1942</v>
      </c>
      <c r="B1946" s="82">
        <f>IF(C1946&lt;&gt;C1945,MAX(B$4:B1945)+1,B1945)</f>
        <v>1722</v>
      </c>
      <c r="C1946" s="52" t="s">
        <v>209</v>
      </c>
      <c r="D1946" s="111">
        <v>2</v>
      </c>
      <c r="E1946" s="23" t="s">
        <v>796</v>
      </c>
      <c r="F1946" s="23" t="s">
        <v>798</v>
      </c>
      <c r="G1946" s="6" t="s">
        <v>210</v>
      </c>
      <c r="H1946" s="117">
        <v>31200</v>
      </c>
      <c r="I1946" s="7">
        <v>40900</v>
      </c>
      <c r="J1946" s="8">
        <f t="shared" si="30"/>
        <v>1.31</v>
      </c>
      <c r="K1946" s="132"/>
      <c r="L1946" s="132"/>
    </row>
    <row r="1947" spans="1:12" x14ac:dyDescent="0.25">
      <c r="A1947" s="4">
        <v>1943</v>
      </c>
      <c r="B1947" s="82">
        <f>IF(C1947&lt;&gt;C1946,MAX(B$4:B1946)+1,B1946)</f>
        <v>1723</v>
      </c>
      <c r="C1947" s="52" t="s">
        <v>1918</v>
      </c>
      <c r="D1947" s="111">
        <v>1</v>
      </c>
      <c r="E1947" s="14"/>
      <c r="F1947" s="14"/>
      <c r="G1947" s="6" t="s">
        <v>19</v>
      </c>
      <c r="H1947" s="117">
        <v>17930</v>
      </c>
      <c r="I1947" s="7">
        <v>25710</v>
      </c>
      <c r="J1947" s="8">
        <f t="shared" si="30"/>
        <v>1.43</v>
      </c>
      <c r="K1947" s="132"/>
      <c r="L1947" s="132"/>
    </row>
    <row r="1948" spans="1:12" x14ac:dyDescent="0.25">
      <c r="A1948" s="4">
        <v>1944</v>
      </c>
      <c r="B1948" s="82">
        <f>IF(C1948&lt;&gt;C1947,MAX(B$4:B1947)+1,B1947)</f>
        <v>1724</v>
      </c>
      <c r="C1948" s="52" t="s">
        <v>1919</v>
      </c>
      <c r="D1948" s="111">
        <v>2</v>
      </c>
      <c r="E1948" s="18" t="s">
        <v>172</v>
      </c>
      <c r="F1948" s="18"/>
      <c r="G1948" s="6" t="s">
        <v>49</v>
      </c>
      <c r="H1948" s="117">
        <v>21340</v>
      </c>
      <c r="I1948" s="7">
        <v>27480</v>
      </c>
      <c r="J1948" s="8">
        <f t="shared" si="30"/>
        <v>1.29</v>
      </c>
      <c r="K1948" s="132"/>
      <c r="L1948" s="132"/>
    </row>
    <row r="1949" spans="1:12" x14ac:dyDescent="0.25">
      <c r="A1949" s="4">
        <v>1945</v>
      </c>
      <c r="B1949" s="82">
        <f>IF(C1949&lt;&gt;C1948,MAX(B$4:B1948)+1,B1948)</f>
        <v>1724</v>
      </c>
      <c r="C1949" s="52" t="s">
        <v>1919</v>
      </c>
      <c r="D1949" s="111">
        <v>2</v>
      </c>
      <c r="E1949" s="18" t="s">
        <v>63</v>
      </c>
      <c r="F1949" s="18"/>
      <c r="G1949" s="6" t="s">
        <v>49</v>
      </c>
      <c r="H1949" s="117">
        <v>16790</v>
      </c>
      <c r="I1949" s="7">
        <v>21680</v>
      </c>
      <c r="J1949" s="8">
        <f t="shared" si="30"/>
        <v>1.29</v>
      </c>
      <c r="K1949" s="132"/>
      <c r="L1949" s="132"/>
    </row>
    <row r="1950" spans="1:12" x14ac:dyDescent="0.25">
      <c r="A1950" s="4">
        <v>1946</v>
      </c>
      <c r="B1950" s="82">
        <f>IF(C1950&lt;&gt;C1949,MAX(B$4:B1949)+1,B1949)</f>
        <v>1725</v>
      </c>
      <c r="C1950" s="52" t="s">
        <v>1920</v>
      </c>
      <c r="D1950" s="111">
        <v>2</v>
      </c>
      <c r="E1950" s="18" t="s">
        <v>172</v>
      </c>
      <c r="F1950" s="18"/>
      <c r="G1950" s="6" t="s">
        <v>93</v>
      </c>
      <c r="H1950" s="117">
        <v>26900</v>
      </c>
      <c r="I1950" s="7">
        <v>31820</v>
      </c>
      <c r="J1950" s="8">
        <f t="shared" si="30"/>
        <v>1.18</v>
      </c>
      <c r="K1950" s="132"/>
      <c r="L1950" s="132"/>
    </row>
    <row r="1951" spans="1:12" x14ac:dyDescent="0.25">
      <c r="A1951" s="4">
        <v>1947</v>
      </c>
      <c r="B1951" s="82">
        <f>IF(C1951&lt;&gt;C1950,MAX(B$4:B1950)+1,B1950)</f>
        <v>1725</v>
      </c>
      <c r="C1951" s="52" t="s">
        <v>1920</v>
      </c>
      <c r="D1951" s="111">
        <v>2</v>
      </c>
      <c r="E1951" s="18" t="s">
        <v>63</v>
      </c>
      <c r="F1951" s="18"/>
      <c r="G1951" s="6" t="s">
        <v>93</v>
      </c>
      <c r="H1951" s="117">
        <v>20980</v>
      </c>
      <c r="I1951" s="7">
        <v>24800</v>
      </c>
      <c r="J1951" s="8">
        <f t="shared" si="30"/>
        <v>1.18</v>
      </c>
      <c r="K1951" s="132"/>
      <c r="L1951" s="132"/>
    </row>
    <row r="1952" spans="1:12" x14ac:dyDescent="0.25">
      <c r="A1952" s="4">
        <v>1948</v>
      </c>
      <c r="B1952" s="82">
        <f>IF(C1952&lt;&gt;C1951,MAX(B$4:B1951)+1,B1951)</f>
        <v>1726</v>
      </c>
      <c r="C1952" s="52" t="s">
        <v>1921</v>
      </c>
      <c r="D1952" s="111">
        <v>1</v>
      </c>
      <c r="E1952" s="14"/>
      <c r="F1952" s="14"/>
      <c r="G1952" s="6" t="s">
        <v>23</v>
      </c>
      <c r="H1952" s="117">
        <v>54740</v>
      </c>
      <c r="I1952" s="7">
        <v>55140</v>
      </c>
      <c r="J1952" s="8">
        <f t="shared" si="30"/>
        <v>1.01</v>
      </c>
      <c r="K1952" s="132"/>
      <c r="L1952" s="132"/>
    </row>
    <row r="1953" spans="1:12" x14ac:dyDescent="0.25">
      <c r="A1953" s="4">
        <v>1949</v>
      </c>
      <c r="B1953" s="82">
        <f>IF(C1953&lt;&gt;C1952,MAX(B$4:B1952)+1,B1952)</f>
        <v>1727</v>
      </c>
      <c r="C1953" s="52" t="s">
        <v>1922</v>
      </c>
      <c r="D1953" s="111">
        <v>1</v>
      </c>
      <c r="E1953" s="14"/>
      <c r="F1953" s="14"/>
      <c r="G1953" s="6" t="s">
        <v>14</v>
      </c>
      <c r="H1953" s="117">
        <v>38640</v>
      </c>
      <c r="I1953" s="7">
        <v>40180</v>
      </c>
      <c r="J1953" s="8">
        <f t="shared" si="30"/>
        <v>1.04</v>
      </c>
      <c r="K1953" s="132"/>
      <c r="L1953" s="132"/>
    </row>
    <row r="1954" spans="1:12" x14ac:dyDescent="0.25">
      <c r="A1954" s="4">
        <v>1950</v>
      </c>
      <c r="B1954" s="82">
        <f>IF(C1954&lt;&gt;C1953,MAX(B$4:B1953)+1,B1953)</f>
        <v>1728</v>
      </c>
      <c r="C1954" s="52" t="s">
        <v>1923</v>
      </c>
      <c r="D1954" s="111">
        <v>3</v>
      </c>
      <c r="E1954" s="18" t="s">
        <v>215</v>
      </c>
      <c r="F1954" s="18"/>
      <c r="G1954" s="6" t="s">
        <v>32</v>
      </c>
      <c r="H1954" s="117">
        <v>62040</v>
      </c>
      <c r="I1954" s="7">
        <v>69970</v>
      </c>
      <c r="J1954" s="8">
        <f t="shared" si="30"/>
        <v>1.1299999999999999</v>
      </c>
      <c r="K1954" s="132"/>
      <c r="L1954" s="132"/>
    </row>
    <row r="1955" spans="1:12" x14ac:dyDescent="0.25">
      <c r="A1955" s="4">
        <v>1951</v>
      </c>
      <c r="B1955" s="82">
        <f>IF(C1955&lt;&gt;C1954,MAX(B$4:B1954)+1,B1954)</f>
        <v>1728</v>
      </c>
      <c r="C1955" s="52" t="s">
        <v>1923</v>
      </c>
      <c r="D1955" s="111">
        <v>3</v>
      </c>
      <c r="E1955" s="18" t="s">
        <v>172</v>
      </c>
      <c r="F1955" s="18"/>
      <c r="G1955" s="6" t="s">
        <v>32</v>
      </c>
      <c r="H1955" s="117">
        <v>56290</v>
      </c>
      <c r="I1955" s="7">
        <v>62720</v>
      </c>
      <c r="J1955" s="8">
        <f t="shared" si="30"/>
        <v>1.1100000000000001</v>
      </c>
      <c r="K1955" s="132"/>
      <c r="L1955" s="132"/>
    </row>
    <row r="1956" spans="1:12" s="21" customFormat="1" x14ac:dyDescent="0.25">
      <c r="A1956" s="20">
        <v>1952</v>
      </c>
      <c r="B1956" s="82">
        <f>IF(C1956&lt;&gt;C1955,MAX(B$4:B1955)+1,B1955)</f>
        <v>1728</v>
      </c>
      <c r="C1956" s="52" t="s">
        <v>1923</v>
      </c>
      <c r="D1956" s="111">
        <v>3</v>
      </c>
      <c r="E1956" s="18" t="s">
        <v>63</v>
      </c>
      <c r="F1956" s="18"/>
      <c r="G1956" s="6" t="s">
        <v>36</v>
      </c>
      <c r="H1956" s="117">
        <v>40260</v>
      </c>
      <c r="I1956" s="7">
        <v>45300</v>
      </c>
      <c r="J1956" s="8">
        <f t="shared" si="30"/>
        <v>1.1299999999999999</v>
      </c>
      <c r="K1956" s="132"/>
      <c r="L1956" s="132"/>
    </row>
    <row r="1957" spans="1:12" s="21" customFormat="1" x14ac:dyDescent="0.25">
      <c r="A1957" s="20">
        <v>1953</v>
      </c>
      <c r="B1957" s="82">
        <f>IF(C1957&lt;&gt;C1956,MAX(B$4:B1956)+1,B1956)</f>
        <v>1729</v>
      </c>
      <c r="C1957" s="52" t="s">
        <v>1924</v>
      </c>
      <c r="D1957" s="111">
        <v>1</v>
      </c>
      <c r="E1957" s="14"/>
      <c r="F1957" s="14"/>
      <c r="G1957" s="6" t="s">
        <v>23</v>
      </c>
      <c r="H1957" s="117">
        <v>34510</v>
      </c>
      <c r="I1957" s="7">
        <v>40460</v>
      </c>
      <c r="J1957" s="8">
        <f t="shared" si="30"/>
        <v>1.17</v>
      </c>
      <c r="K1957" s="132"/>
      <c r="L1957" s="132"/>
    </row>
    <row r="1958" spans="1:12" x14ac:dyDescent="0.25">
      <c r="A1958" s="4">
        <v>1954</v>
      </c>
      <c r="B1958" s="82">
        <f>IF(C1958&lt;&gt;C1957,MAX(B$4:B1957)+1,B1957)</f>
        <v>1730</v>
      </c>
      <c r="C1958" s="52" t="s">
        <v>1925</v>
      </c>
      <c r="D1958" s="111">
        <v>1</v>
      </c>
      <c r="E1958" s="14"/>
      <c r="F1958" s="14"/>
      <c r="G1958" s="6" t="s">
        <v>93</v>
      </c>
      <c r="H1958" s="117">
        <v>16420</v>
      </c>
      <c r="I1958" s="7">
        <v>19330</v>
      </c>
      <c r="J1958" s="8">
        <f t="shared" si="30"/>
        <v>1.18</v>
      </c>
      <c r="K1958" s="132"/>
      <c r="L1958" s="132"/>
    </row>
    <row r="1959" spans="1:12" x14ac:dyDescent="0.25">
      <c r="A1959" s="4">
        <v>1955</v>
      </c>
      <c r="B1959" s="82">
        <f>IF(C1959&lt;&gt;C1958,MAX(B$4:B1958)+1,B1958)</f>
        <v>1731</v>
      </c>
      <c r="C1959" s="52" t="s">
        <v>1926</v>
      </c>
      <c r="D1959" s="111">
        <v>1</v>
      </c>
      <c r="E1959" s="14"/>
      <c r="F1959" s="14"/>
      <c r="G1959" s="6" t="s">
        <v>26</v>
      </c>
      <c r="H1959" s="117">
        <v>66180</v>
      </c>
      <c r="I1959" s="7">
        <v>82920</v>
      </c>
      <c r="J1959" s="8">
        <f t="shared" si="30"/>
        <v>1.25</v>
      </c>
      <c r="K1959" s="132"/>
      <c r="L1959" s="132"/>
    </row>
    <row r="1960" spans="1:12" x14ac:dyDescent="0.25">
      <c r="A1960" s="4">
        <v>1956</v>
      </c>
      <c r="B1960" s="82">
        <f>IF(C1960&lt;&gt;C1959,MAX(B$4:B1959)+1,B1959)</f>
        <v>1732</v>
      </c>
      <c r="C1960" s="52" t="s">
        <v>1927</v>
      </c>
      <c r="D1960" s="111">
        <v>2</v>
      </c>
      <c r="E1960" s="23" t="s">
        <v>832</v>
      </c>
      <c r="F1960" s="23" t="s">
        <v>1833</v>
      </c>
      <c r="G1960" s="6" t="s">
        <v>301</v>
      </c>
      <c r="H1960" s="117">
        <v>78340</v>
      </c>
      <c r="I1960" s="7">
        <v>81690</v>
      </c>
      <c r="J1960" s="8">
        <f t="shared" si="30"/>
        <v>1.04</v>
      </c>
      <c r="K1960" s="132"/>
      <c r="L1960" s="132"/>
    </row>
    <row r="1961" spans="1:12" x14ac:dyDescent="0.25">
      <c r="A1961" s="4">
        <v>1957</v>
      </c>
      <c r="B1961" s="82">
        <f>IF(C1961&lt;&gt;C1960,MAX(B$4:B1960)+1,B1960)</f>
        <v>1732</v>
      </c>
      <c r="C1961" s="52" t="s">
        <v>1927</v>
      </c>
      <c r="D1961" s="111">
        <v>2</v>
      </c>
      <c r="E1961" s="23" t="s">
        <v>1833</v>
      </c>
      <c r="F1961" s="14" t="s">
        <v>165</v>
      </c>
      <c r="G1961" s="6" t="s">
        <v>301</v>
      </c>
      <c r="H1961" s="117">
        <v>62230</v>
      </c>
      <c r="I1961" s="7">
        <v>70850</v>
      </c>
      <c r="J1961" s="8">
        <f t="shared" si="30"/>
        <v>1.1399999999999999</v>
      </c>
      <c r="K1961" s="132"/>
      <c r="L1961" s="132"/>
    </row>
    <row r="1962" spans="1:12" x14ac:dyDescent="0.25">
      <c r="A1962" s="4">
        <v>1958</v>
      </c>
      <c r="B1962" s="82">
        <f>IF(C1962&lt;&gt;C1961,MAX(B$4:B1961)+1,B1961)</f>
        <v>1733</v>
      </c>
      <c r="C1962" s="52" t="s">
        <v>1928</v>
      </c>
      <c r="D1962" s="111">
        <v>1</v>
      </c>
      <c r="E1962" s="14"/>
      <c r="F1962" s="14"/>
      <c r="G1962" s="6" t="s">
        <v>301</v>
      </c>
      <c r="H1962" s="117">
        <v>38230</v>
      </c>
      <c r="I1962" s="7">
        <v>41180</v>
      </c>
      <c r="J1962" s="8">
        <f t="shared" si="30"/>
        <v>1.08</v>
      </c>
      <c r="K1962" s="132"/>
      <c r="L1962" s="132"/>
    </row>
    <row r="1963" spans="1:12" x14ac:dyDescent="0.25">
      <c r="A1963" s="4">
        <v>1959</v>
      </c>
      <c r="B1963" s="82">
        <f>IF(C1963&lt;&gt;C1962,MAX(B$4:B1962)+1,B1962)</f>
        <v>1734</v>
      </c>
      <c r="C1963" s="52" t="s">
        <v>1929</v>
      </c>
      <c r="D1963" s="111">
        <v>1</v>
      </c>
      <c r="E1963" s="14"/>
      <c r="F1963" s="14"/>
      <c r="G1963" s="6" t="s">
        <v>36</v>
      </c>
      <c r="H1963" s="117">
        <v>24450</v>
      </c>
      <c r="I1963" s="7">
        <v>25940</v>
      </c>
      <c r="J1963" s="8">
        <f t="shared" si="30"/>
        <v>1.06</v>
      </c>
      <c r="K1963" s="132"/>
      <c r="L1963" s="132"/>
    </row>
    <row r="1964" spans="1:12" x14ac:dyDescent="0.25">
      <c r="A1964" s="4">
        <v>1960</v>
      </c>
      <c r="B1964" s="82">
        <f>IF(C1964&lt;&gt;C1963,MAX(B$4:B1963)+1,B1963)</f>
        <v>1735</v>
      </c>
      <c r="C1964" s="52" t="s">
        <v>1930</v>
      </c>
      <c r="D1964" s="111">
        <v>1</v>
      </c>
      <c r="E1964" s="14"/>
      <c r="F1964" s="14"/>
      <c r="G1964" s="6" t="s">
        <v>202</v>
      </c>
      <c r="H1964" s="117">
        <v>25440</v>
      </c>
      <c r="I1964" s="7">
        <v>30320</v>
      </c>
      <c r="J1964" s="8">
        <f t="shared" si="30"/>
        <v>1.19</v>
      </c>
      <c r="K1964" s="132"/>
      <c r="L1964" s="132"/>
    </row>
    <row r="1965" spans="1:12" x14ac:dyDescent="0.25">
      <c r="A1965" s="4">
        <v>1961</v>
      </c>
      <c r="B1965" s="82">
        <f>IF(C1965&lt;&gt;C1964,MAX(B$4:B1964)+1,B1964)</f>
        <v>1736</v>
      </c>
      <c r="C1965" s="52" t="s">
        <v>1931</v>
      </c>
      <c r="D1965" s="111">
        <v>2</v>
      </c>
      <c r="E1965" s="23" t="s">
        <v>1932</v>
      </c>
      <c r="F1965" s="23" t="s">
        <v>1304</v>
      </c>
      <c r="G1965" s="6" t="s">
        <v>93</v>
      </c>
      <c r="H1965" s="117">
        <v>15010</v>
      </c>
      <c r="I1965" s="7">
        <v>17670</v>
      </c>
      <c r="J1965" s="8">
        <f t="shared" si="30"/>
        <v>1.18</v>
      </c>
      <c r="K1965" s="132"/>
      <c r="L1965" s="132"/>
    </row>
    <row r="1966" spans="1:12" x14ac:dyDescent="0.25">
      <c r="A1966" s="4">
        <v>1962</v>
      </c>
      <c r="B1966" s="82">
        <f>IF(C1966&lt;&gt;C1965,MAX(B$4:B1965)+1,B1965)</f>
        <v>1736</v>
      </c>
      <c r="C1966" s="52" t="s">
        <v>1931</v>
      </c>
      <c r="D1966" s="111">
        <v>2</v>
      </c>
      <c r="E1966" s="23" t="s">
        <v>1304</v>
      </c>
      <c r="F1966" s="14" t="s">
        <v>165</v>
      </c>
      <c r="G1966" s="6" t="s">
        <v>93</v>
      </c>
      <c r="H1966" s="117">
        <v>14870</v>
      </c>
      <c r="I1966" s="7">
        <v>17510</v>
      </c>
      <c r="J1966" s="8">
        <f t="shared" si="30"/>
        <v>1.18</v>
      </c>
      <c r="K1966" s="132"/>
      <c r="L1966" s="132"/>
    </row>
    <row r="1967" spans="1:12" x14ac:dyDescent="0.25">
      <c r="A1967" s="4">
        <v>1963</v>
      </c>
      <c r="B1967" s="82">
        <f>IF(C1967&lt;&gt;C1966,MAX(B$4:B1966)+1,B1966)</f>
        <v>1737</v>
      </c>
      <c r="C1967" s="52" t="s">
        <v>1933</v>
      </c>
      <c r="D1967" s="111">
        <v>2</v>
      </c>
      <c r="E1967" s="23" t="s">
        <v>1844</v>
      </c>
      <c r="F1967" s="23" t="s">
        <v>1934</v>
      </c>
      <c r="G1967" s="6" t="s">
        <v>358</v>
      </c>
      <c r="H1967" s="117">
        <v>13470</v>
      </c>
      <c r="I1967" s="7">
        <v>18360</v>
      </c>
      <c r="J1967" s="8">
        <f t="shared" si="30"/>
        <v>1.36</v>
      </c>
      <c r="K1967" s="132"/>
      <c r="L1967" s="132"/>
    </row>
    <row r="1968" spans="1:12" x14ac:dyDescent="0.25">
      <c r="A1968" s="4">
        <v>1964</v>
      </c>
      <c r="B1968" s="82">
        <f>IF(C1968&lt;&gt;C1967,MAX(B$4:B1967)+1,B1967)</f>
        <v>1737</v>
      </c>
      <c r="C1968" s="52" t="s">
        <v>1933</v>
      </c>
      <c r="D1968" s="111">
        <v>2</v>
      </c>
      <c r="E1968" s="23" t="s">
        <v>1934</v>
      </c>
      <c r="F1968" s="23" t="s">
        <v>1935</v>
      </c>
      <c r="G1968" s="6" t="s">
        <v>358</v>
      </c>
      <c r="H1968" s="117">
        <v>10980</v>
      </c>
      <c r="I1968" s="7">
        <v>14230</v>
      </c>
      <c r="J1968" s="8">
        <f t="shared" si="30"/>
        <v>1.3</v>
      </c>
      <c r="K1968" s="132"/>
      <c r="L1968" s="132"/>
    </row>
    <row r="1969" spans="1:12" x14ac:dyDescent="0.25">
      <c r="A1969" s="4">
        <v>1965</v>
      </c>
      <c r="B1969" s="82">
        <f>IF(C1969&lt;&gt;C1968,MAX(B$4:B1968)+1,B1968)</f>
        <v>1738</v>
      </c>
      <c r="C1969" s="52" t="s">
        <v>1936</v>
      </c>
      <c r="D1969" s="111">
        <v>1</v>
      </c>
      <c r="E1969" s="14"/>
      <c r="F1969" s="14"/>
      <c r="G1969" s="6" t="s">
        <v>14</v>
      </c>
      <c r="H1969" s="117">
        <v>51330</v>
      </c>
      <c r="I1969" s="7">
        <v>63560</v>
      </c>
      <c r="J1969" s="8">
        <f t="shared" si="30"/>
        <v>1.24</v>
      </c>
      <c r="K1969" s="132"/>
      <c r="L1969" s="132"/>
    </row>
    <row r="1970" spans="1:12" x14ac:dyDescent="0.25">
      <c r="A1970" s="4">
        <v>1966</v>
      </c>
      <c r="B1970" s="82">
        <f>IF(C1970&lt;&gt;C1969,MAX(B$4:B1969)+1,B1969)</f>
        <v>1739</v>
      </c>
      <c r="C1970" s="52" t="s">
        <v>1937</v>
      </c>
      <c r="D1970" s="111">
        <v>1</v>
      </c>
      <c r="E1970" s="14"/>
      <c r="F1970" s="14"/>
      <c r="G1970" s="6" t="s">
        <v>93</v>
      </c>
      <c r="H1970" s="117">
        <v>24990</v>
      </c>
      <c r="I1970" s="7">
        <v>28820</v>
      </c>
      <c r="J1970" s="8">
        <f t="shared" si="30"/>
        <v>1.1499999999999999</v>
      </c>
      <c r="K1970" s="132"/>
      <c r="L1970" s="132"/>
    </row>
    <row r="1971" spans="1:12" x14ac:dyDescent="0.25">
      <c r="A1971" s="4">
        <v>1967</v>
      </c>
      <c r="B1971" s="82">
        <f>IF(C1971&lt;&gt;C1970,MAX(B$4:B1970)+1,B1970)</f>
        <v>1740</v>
      </c>
      <c r="C1971" s="52" t="s">
        <v>1938</v>
      </c>
      <c r="D1971" s="111">
        <v>1</v>
      </c>
      <c r="E1971" s="14"/>
      <c r="F1971" s="14"/>
      <c r="G1971" s="6" t="s">
        <v>19</v>
      </c>
      <c r="H1971" s="118">
        <v>11610</v>
      </c>
      <c r="I1971" s="7">
        <v>18060</v>
      </c>
      <c r="J1971" s="8">
        <f t="shared" si="30"/>
        <v>1.56</v>
      </c>
      <c r="K1971" s="132"/>
      <c r="L1971" s="132"/>
    </row>
    <row r="1972" spans="1:12" x14ac:dyDescent="0.25">
      <c r="A1972" s="4">
        <v>1968</v>
      </c>
      <c r="B1972" s="82">
        <f>IF(C1972&lt;&gt;C1971,MAX(B$4:B1971)+1,B1971)</f>
        <v>1741</v>
      </c>
      <c r="C1972" s="52" t="s">
        <v>1939</v>
      </c>
      <c r="D1972" s="111">
        <v>1</v>
      </c>
      <c r="E1972" s="14"/>
      <c r="F1972" s="14"/>
      <c r="G1972" s="6" t="s">
        <v>36</v>
      </c>
      <c r="H1972" s="117">
        <v>19930</v>
      </c>
      <c r="I1972" s="7">
        <v>21630</v>
      </c>
      <c r="J1972" s="8">
        <f t="shared" si="30"/>
        <v>1.0900000000000001</v>
      </c>
      <c r="K1972" s="132"/>
      <c r="L1972" s="132"/>
    </row>
    <row r="1973" spans="1:12" x14ac:dyDescent="0.25">
      <c r="A1973" s="4">
        <v>1969</v>
      </c>
      <c r="B1973" s="82">
        <f>IF(C1973&lt;&gt;C1972,MAX(B$4:B1972)+1,B1972)</f>
        <v>1742</v>
      </c>
      <c r="C1973" s="52" t="s">
        <v>1940</v>
      </c>
      <c r="D1973" s="111">
        <v>1</v>
      </c>
      <c r="E1973" s="14"/>
      <c r="F1973" s="14"/>
      <c r="G1973" s="6" t="s">
        <v>19</v>
      </c>
      <c r="H1973" s="117">
        <v>27460</v>
      </c>
      <c r="I1973" s="7">
        <v>40110</v>
      </c>
      <c r="J1973" s="8">
        <f t="shared" si="30"/>
        <v>1.46</v>
      </c>
      <c r="K1973" s="132"/>
      <c r="L1973" s="132"/>
    </row>
    <row r="1974" spans="1:12" x14ac:dyDescent="0.25">
      <c r="A1974" s="4">
        <v>1970</v>
      </c>
      <c r="B1974" s="82">
        <f>IF(C1974&lt;&gt;C1973,MAX(B$4:B1973)+1,B1973)</f>
        <v>1743</v>
      </c>
      <c r="C1974" s="52" t="s">
        <v>1941</v>
      </c>
      <c r="D1974" s="111">
        <v>2</v>
      </c>
      <c r="E1974" s="23" t="s">
        <v>770</v>
      </c>
      <c r="F1974" s="23" t="s">
        <v>261</v>
      </c>
      <c r="G1974" s="6" t="s">
        <v>849</v>
      </c>
      <c r="H1974" s="117">
        <v>87390</v>
      </c>
      <c r="I1974" s="7">
        <v>92770</v>
      </c>
      <c r="J1974" s="8">
        <f t="shared" si="30"/>
        <v>1.06</v>
      </c>
      <c r="K1974" s="132"/>
      <c r="L1974" s="132"/>
    </row>
    <row r="1975" spans="1:12" ht="33" x14ac:dyDescent="0.25">
      <c r="A1975" s="4">
        <v>1971</v>
      </c>
      <c r="B1975" s="82">
        <f>IF(C1975&lt;&gt;C1974,MAX(B$4:B1974)+1,B1974)</f>
        <v>1743</v>
      </c>
      <c r="C1975" s="52" t="s">
        <v>1941</v>
      </c>
      <c r="D1975" s="111">
        <v>2</v>
      </c>
      <c r="E1975" s="23" t="s">
        <v>261</v>
      </c>
      <c r="F1975" s="14" t="s">
        <v>165</v>
      </c>
      <c r="G1975" s="6" t="s">
        <v>1942</v>
      </c>
      <c r="H1975" s="117">
        <v>85660</v>
      </c>
      <c r="I1975" s="7">
        <v>95850</v>
      </c>
      <c r="J1975" s="8">
        <f t="shared" si="30"/>
        <v>1.1200000000000001</v>
      </c>
      <c r="K1975" s="132"/>
      <c r="L1975" s="132"/>
    </row>
    <row r="1976" spans="1:12" x14ac:dyDescent="0.25">
      <c r="A1976" s="4">
        <v>1972</v>
      </c>
      <c r="B1976" s="82">
        <f>IF(C1976&lt;&gt;C1975,MAX(B$4:B1975)+1,B1975)</f>
        <v>1744</v>
      </c>
      <c r="C1976" s="52" t="s">
        <v>1943</v>
      </c>
      <c r="D1976" s="111">
        <v>1</v>
      </c>
      <c r="E1976" s="14"/>
      <c r="F1976" s="14"/>
      <c r="G1976" s="6" t="s">
        <v>301</v>
      </c>
      <c r="H1976" s="117">
        <v>41260</v>
      </c>
      <c r="I1976" s="7">
        <v>44970</v>
      </c>
      <c r="J1976" s="8">
        <f t="shared" si="30"/>
        <v>1.0900000000000001</v>
      </c>
      <c r="K1976" s="132"/>
      <c r="L1976" s="132"/>
    </row>
    <row r="1977" spans="1:12" x14ac:dyDescent="0.25">
      <c r="A1977" s="4">
        <v>1973</v>
      </c>
      <c r="B1977" s="82">
        <f>IF(C1977&lt;&gt;C1976,MAX(B$4:B1976)+1,B1976)</f>
        <v>1745</v>
      </c>
      <c r="C1977" s="52" t="s">
        <v>1944</v>
      </c>
      <c r="D1977" s="111">
        <v>1</v>
      </c>
      <c r="E1977" s="14"/>
      <c r="F1977" s="14"/>
      <c r="G1977" s="6" t="s">
        <v>19</v>
      </c>
      <c r="H1977" s="118">
        <v>18560</v>
      </c>
      <c r="I1977" s="7">
        <v>28740</v>
      </c>
      <c r="J1977" s="8">
        <f t="shared" si="30"/>
        <v>1.55</v>
      </c>
      <c r="K1977" s="132"/>
      <c r="L1977" s="132"/>
    </row>
    <row r="1978" spans="1:12" x14ac:dyDescent="0.25">
      <c r="A1978" s="4">
        <v>1974</v>
      </c>
      <c r="B1978" s="82">
        <f>IF(C1978&lt;&gt;C1977,MAX(B$4:B1977)+1,B1977)</f>
        <v>1746</v>
      </c>
      <c r="C1978" s="52" t="s">
        <v>1221</v>
      </c>
      <c r="D1978" s="111">
        <v>1</v>
      </c>
      <c r="E1978" s="14"/>
      <c r="F1978" s="14"/>
      <c r="G1978" s="6" t="s">
        <v>36</v>
      </c>
      <c r="H1978" s="117">
        <v>80590</v>
      </c>
      <c r="I1978" s="7">
        <v>88730</v>
      </c>
      <c r="J1978" s="8">
        <f t="shared" si="30"/>
        <v>1.1000000000000001</v>
      </c>
      <c r="K1978" s="132"/>
      <c r="L1978" s="132"/>
    </row>
    <row r="1979" spans="1:12" x14ac:dyDescent="0.25">
      <c r="A1979" s="4">
        <v>1975</v>
      </c>
      <c r="B1979" s="82">
        <f>IF(C1979&lt;&gt;C1978,MAX(B$4:B1978)+1,B1978)</f>
        <v>1747</v>
      </c>
      <c r="C1979" s="52" t="s">
        <v>1945</v>
      </c>
      <c r="D1979" s="111">
        <v>1</v>
      </c>
      <c r="E1979" s="14"/>
      <c r="F1979" s="14"/>
      <c r="G1979" s="6" t="s">
        <v>301</v>
      </c>
      <c r="H1979" s="117">
        <v>26720</v>
      </c>
      <c r="I1979" s="7">
        <v>29530</v>
      </c>
      <c r="J1979" s="8">
        <f t="shared" si="30"/>
        <v>1.1100000000000001</v>
      </c>
      <c r="K1979" s="132"/>
      <c r="L1979" s="132"/>
    </row>
    <row r="1980" spans="1:12" x14ac:dyDescent="0.25">
      <c r="A1980" s="4">
        <v>1976</v>
      </c>
      <c r="B1980" s="82">
        <f>IF(C1980&lt;&gt;C1979,MAX(B$4:B1979)+1,B1979)</f>
        <v>1748</v>
      </c>
      <c r="C1980" s="52" t="s">
        <v>1946</v>
      </c>
      <c r="D1980" s="111">
        <v>2</v>
      </c>
      <c r="E1980" s="23" t="s">
        <v>991</v>
      </c>
      <c r="F1980" s="23" t="s">
        <v>1226</v>
      </c>
      <c r="G1980" s="6" t="s">
        <v>19</v>
      </c>
      <c r="H1980" s="117">
        <v>14980</v>
      </c>
      <c r="I1980" s="7">
        <v>21330</v>
      </c>
      <c r="J1980" s="8">
        <f t="shared" si="30"/>
        <v>1.42</v>
      </c>
      <c r="K1980" s="132"/>
      <c r="L1980" s="132"/>
    </row>
    <row r="1981" spans="1:12" x14ac:dyDescent="0.25">
      <c r="A1981" s="4">
        <v>1977</v>
      </c>
      <c r="B1981" s="82">
        <f>IF(C1981&lt;&gt;C1980,MAX(B$4:B1980)+1,B1980)</f>
        <v>1748</v>
      </c>
      <c r="C1981" s="52" t="s">
        <v>1946</v>
      </c>
      <c r="D1981" s="111">
        <v>2</v>
      </c>
      <c r="E1981" s="23" t="s">
        <v>1226</v>
      </c>
      <c r="F1981" s="23" t="s">
        <v>1947</v>
      </c>
      <c r="G1981" s="6" t="s">
        <v>19</v>
      </c>
      <c r="H1981" s="118">
        <v>11140</v>
      </c>
      <c r="I1981" s="7">
        <v>17320</v>
      </c>
      <c r="J1981" s="8">
        <f t="shared" si="30"/>
        <v>1.55</v>
      </c>
      <c r="K1981" s="132"/>
      <c r="L1981" s="132"/>
    </row>
    <row r="1982" spans="1:12" x14ac:dyDescent="0.25">
      <c r="A1982" s="4">
        <v>1978</v>
      </c>
      <c r="B1982" s="82">
        <f>IF(C1982&lt;&gt;C1981,MAX(B$4:B1981)+1,B1981)</f>
        <v>1749</v>
      </c>
      <c r="C1982" s="52" t="s">
        <v>1948</v>
      </c>
      <c r="D1982" s="111">
        <v>1</v>
      </c>
      <c r="E1982" s="14"/>
      <c r="F1982" s="14"/>
      <c r="G1982" s="6" t="s">
        <v>49</v>
      </c>
      <c r="H1982" s="117">
        <v>19090</v>
      </c>
      <c r="I1982" s="7">
        <v>24170</v>
      </c>
      <c r="J1982" s="8">
        <f t="shared" si="30"/>
        <v>1.27</v>
      </c>
      <c r="K1982" s="132"/>
      <c r="L1982" s="132"/>
    </row>
    <row r="1983" spans="1:12" x14ac:dyDescent="0.25">
      <c r="A1983" s="4">
        <v>1979</v>
      </c>
      <c r="B1983" s="82">
        <f>IF(C1983&lt;&gt;C1982,MAX(B$4:B1982)+1,B1982)</f>
        <v>1750</v>
      </c>
      <c r="C1983" s="52" t="s">
        <v>1132</v>
      </c>
      <c r="D1983" s="111">
        <v>2</v>
      </c>
      <c r="E1983" s="23" t="s">
        <v>208</v>
      </c>
      <c r="F1983" s="23" t="s">
        <v>1949</v>
      </c>
      <c r="G1983" s="6" t="s">
        <v>49</v>
      </c>
      <c r="H1983" s="117">
        <v>20710</v>
      </c>
      <c r="I1983" s="7">
        <v>27710</v>
      </c>
      <c r="J1983" s="8">
        <f t="shared" si="30"/>
        <v>1.34</v>
      </c>
      <c r="K1983" s="132"/>
      <c r="L1983" s="132"/>
    </row>
    <row r="1984" spans="1:12" x14ac:dyDescent="0.25">
      <c r="A1984" s="4">
        <v>1980</v>
      </c>
      <c r="B1984" s="82">
        <f>IF(C1984&lt;&gt;C1983,MAX(B$4:B1983)+1,B1983)</f>
        <v>1750</v>
      </c>
      <c r="C1984" s="52" t="s">
        <v>1132</v>
      </c>
      <c r="D1984" s="111">
        <v>2</v>
      </c>
      <c r="E1984" s="23" t="s">
        <v>1949</v>
      </c>
      <c r="F1984" s="14" t="s">
        <v>165</v>
      </c>
      <c r="G1984" s="6" t="s">
        <v>49</v>
      </c>
      <c r="H1984" s="117">
        <v>13770</v>
      </c>
      <c r="I1984" s="7">
        <v>17760</v>
      </c>
      <c r="J1984" s="8">
        <f t="shared" si="30"/>
        <v>1.29</v>
      </c>
      <c r="K1984" s="132"/>
      <c r="L1984" s="132"/>
    </row>
    <row r="1985" spans="1:12" s="21" customFormat="1" x14ac:dyDescent="0.25">
      <c r="A1985" s="20">
        <v>1981</v>
      </c>
      <c r="B1985" s="82">
        <f>IF(C1985&lt;&gt;C1984,MAX(B$4:B1984)+1,B1984)</f>
        <v>1751</v>
      </c>
      <c r="C1985" s="52" t="s">
        <v>1950</v>
      </c>
      <c r="D1985" s="111">
        <v>1</v>
      </c>
      <c r="E1985" s="14"/>
      <c r="F1985" s="14"/>
      <c r="G1985" s="6" t="s">
        <v>36</v>
      </c>
      <c r="H1985" s="117">
        <v>27170</v>
      </c>
      <c r="I1985" s="7">
        <v>28940</v>
      </c>
      <c r="J1985" s="8">
        <f t="shared" si="30"/>
        <v>1.07</v>
      </c>
      <c r="K1985" s="132"/>
      <c r="L1985" s="132"/>
    </row>
    <row r="1986" spans="1:12" x14ac:dyDescent="0.25">
      <c r="A1986" s="4">
        <v>1982</v>
      </c>
      <c r="B1986" s="82">
        <f>IF(C1986&lt;&gt;C1985,MAX(B$4:B1985)+1,B1985)</f>
        <v>1752</v>
      </c>
      <c r="C1986" s="52" t="s">
        <v>1951</v>
      </c>
      <c r="D1986" s="111">
        <v>1</v>
      </c>
      <c r="E1986" s="14"/>
      <c r="F1986" s="14"/>
      <c r="G1986" s="6" t="s">
        <v>23</v>
      </c>
      <c r="H1986" s="117">
        <v>38590</v>
      </c>
      <c r="I1986" s="7">
        <v>40480</v>
      </c>
      <c r="J1986" s="8">
        <f t="shared" si="30"/>
        <v>1.05</v>
      </c>
      <c r="K1986" s="132"/>
      <c r="L1986" s="132"/>
    </row>
    <row r="1987" spans="1:12" x14ac:dyDescent="0.25">
      <c r="A1987" s="4">
        <v>1983</v>
      </c>
      <c r="B1987" s="82">
        <f>IF(C1987&lt;&gt;C1986,MAX(B$4:B1986)+1,B1986)</f>
        <v>1753</v>
      </c>
      <c r="C1987" s="52" t="s">
        <v>1952</v>
      </c>
      <c r="D1987" s="111">
        <v>1</v>
      </c>
      <c r="E1987" s="14"/>
      <c r="F1987" s="14"/>
      <c r="G1987" s="6" t="s">
        <v>26</v>
      </c>
      <c r="H1987" s="117">
        <v>29160</v>
      </c>
      <c r="I1987" s="7">
        <v>34230</v>
      </c>
      <c r="J1987" s="8">
        <f t="shared" si="30"/>
        <v>1.17</v>
      </c>
      <c r="K1987" s="132"/>
      <c r="L1987" s="132"/>
    </row>
    <row r="1988" spans="1:12" x14ac:dyDescent="0.25">
      <c r="A1988" s="4">
        <v>1984</v>
      </c>
      <c r="B1988" s="82">
        <f>IF(C1988&lt;&gt;C1987,MAX(B$4:B1987)+1,B1987)</f>
        <v>1754</v>
      </c>
      <c r="C1988" s="52" t="s">
        <v>1953</v>
      </c>
      <c r="D1988" s="111">
        <v>1</v>
      </c>
      <c r="E1988" s="14"/>
      <c r="F1988" s="14"/>
      <c r="G1988" s="6" t="s">
        <v>14</v>
      </c>
      <c r="H1988" s="117">
        <v>59630</v>
      </c>
      <c r="I1988" s="7">
        <v>66170</v>
      </c>
      <c r="J1988" s="8">
        <f t="shared" si="30"/>
        <v>1.1100000000000001</v>
      </c>
      <c r="K1988" s="132"/>
      <c r="L1988" s="132"/>
    </row>
    <row r="1989" spans="1:12" x14ac:dyDescent="0.25">
      <c r="A1989" s="4">
        <v>1985</v>
      </c>
      <c r="B1989" s="82">
        <f>IF(C1989&lt;&gt;C1988,MAX(B$4:B1988)+1,B1988)</f>
        <v>1755</v>
      </c>
      <c r="C1989" s="52" t="s">
        <v>1954</v>
      </c>
      <c r="D1989" s="111">
        <v>1</v>
      </c>
      <c r="E1989" s="14"/>
      <c r="F1989" s="14"/>
      <c r="G1989" s="6" t="s">
        <v>26</v>
      </c>
      <c r="H1989" s="117">
        <v>26680</v>
      </c>
      <c r="I1989" s="7">
        <v>33380</v>
      </c>
      <c r="J1989" s="8">
        <f t="shared" si="30"/>
        <v>1.25</v>
      </c>
      <c r="K1989" s="132"/>
      <c r="L1989" s="132"/>
    </row>
    <row r="1990" spans="1:12" x14ac:dyDescent="0.25">
      <c r="A1990" s="4">
        <v>1986</v>
      </c>
      <c r="B1990" s="82">
        <f>IF(C1990&lt;&gt;C1989,MAX(B$4:B1989)+1,B1989)</f>
        <v>1756</v>
      </c>
      <c r="C1990" s="52" t="s">
        <v>1955</v>
      </c>
      <c r="D1990" s="111">
        <v>1</v>
      </c>
      <c r="E1990" s="14"/>
      <c r="F1990" s="14"/>
      <c r="G1990" s="6" t="s">
        <v>93</v>
      </c>
      <c r="H1990" s="117">
        <v>25080</v>
      </c>
      <c r="I1990" s="7">
        <v>28690</v>
      </c>
      <c r="J1990" s="8">
        <f t="shared" ref="J1990:J2053" si="31">ROUND(I1990/H1990,2)</f>
        <v>1.1399999999999999</v>
      </c>
      <c r="K1990" s="132"/>
      <c r="L1990" s="132"/>
    </row>
    <row r="1991" spans="1:12" x14ac:dyDescent="0.25">
      <c r="A1991" s="4">
        <v>1987</v>
      </c>
      <c r="B1991" s="82">
        <f>IF(C1991&lt;&gt;C1990,MAX(B$4:B1990)+1,B1990)</f>
        <v>1757</v>
      </c>
      <c r="C1991" s="52" t="s">
        <v>1956</v>
      </c>
      <c r="D1991" s="111">
        <v>1</v>
      </c>
      <c r="E1991" s="14"/>
      <c r="F1991" s="14"/>
      <c r="G1991" s="6" t="s">
        <v>202</v>
      </c>
      <c r="H1991" s="117">
        <v>14410</v>
      </c>
      <c r="I1991" s="7">
        <v>21800</v>
      </c>
      <c r="J1991" s="8">
        <f t="shared" si="31"/>
        <v>1.51</v>
      </c>
      <c r="K1991" s="132"/>
      <c r="L1991" s="132"/>
    </row>
    <row r="1992" spans="1:12" x14ac:dyDescent="0.25">
      <c r="A1992" s="4">
        <v>1988</v>
      </c>
      <c r="B1992" s="82">
        <f>IF(C1992&lt;&gt;C1991,MAX(B$4:B1991)+1,B1991)</f>
        <v>1758</v>
      </c>
      <c r="C1992" s="52" t="s">
        <v>642</v>
      </c>
      <c r="D1992" s="111">
        <v>3</v>
      </c>
      <c r="E1992" s="23" t="s">
        <v>1445</v>
      </c>
      <c r="F1992" s="23" t="s">
        <v>1334</v>
      </c>
      <c r="G1992" s="6" t="s">
        <v>488</v>
      </c>
      <c r="H1992" s="117">
        <v>96170</v>
      </c>
      <c r="I1992" s="7">
        <v>99730</v>
      </c>
      <c r="J1992" s="8">
        <f t="shared" si="31"/>
        <v>1.04</v>
      </c>
      <c r="K1992" s="132"/>
      <c r="L1992" s="132"/>
    </row>
    <row r="1993" spans="1:12" s="21" customFormat="1" x14ac:dyDescent="0.25">
      <c r="A1993" s="20">
        <v>1989</v>
      </c>
      <c r="B1993" s="82">
        <f>IF(C1993&lt;&gt;C1992,MAX(B$4:B1992)+1,B1992)</f>
        <v>1758</v>
      </c>
      <c r="C1993" s="52" t="s">
        <v>642</v>
      </c>
      <c r="D1993" s="111">
        <v>3</v>
      </c>
      <c r="E1993" s="23" t="s">
        <v>1334</v>
      </c>
      <c r="F1993" s="23" t="s">
        <v>15</v>
      </c>
      <c r="G1993" s="6" t="s">
        <v>93</v>
      </c>
      <c r="H1993" s="117">
        <v>69510</v>
      </c>
      <c r="I1993" s="7">
        <v>75000</v>
      </c>
      <c r="J1993" s="8">
        <f t="shared" si="31"/>
        <v>1.08</v>
      </c>
      <c r="K1993" s="132"/>
      <c r="L1993" s="132"/>
    </row>
    <row r="1994" spans="1:12" x14ac:dyDescent="0.25">
      <c r="A1994" s="4">
        <v>1990</v>
      </c>
      <c r="B1994" s="82">
        <f>IF(C1994&lt;&gt;C1993,MAX(B$4:B1993)+1,B1993)</f>
        <v>1758</v>
      </c>
      <c r="C1994" s="52" t="s">
        <v>642</v>
      </c>
      <c r="D1994" s="111">
        <v>3</v>
      </c>
      <c r="E1994" s="23" t="s">
        <v>15</v>
      </c>
      <c r="F1994" s="23" t="s">
        <v>1957</v>
      </c>
      <c r="G1994" s="6" t="s">
        <v>93</v>
      </c>
      <c r="H1994" s="117">
        <v>41280</v>
      </c>
      <c r="I1994" s="7">
        <v>43520</v>
      </c>
      <c r="J1994" s="8">
        <f t="shared" si="31"/>
        <v>1.05</v>
      </c>
      <c r="K1994" s="132"/>
      <c r="L1994" s="132"/>
    </row>
    <row r="1995" spans="1:12" x14ac:dyDescent="0.25">
      <c r="A1995" s="4">
        <v>1991</v>
      </c>
      <c r="B1995" s="82">
        <f>IF(C1995&lt;&gt;C1994,MAX(B$4:B1994)+1,B1994)</f>
        <v>1759</v>
      </c>
      <c r="C1995" s="52" t="s">
        <v>1958</v>
      </c>
      <c r="D1995" s="111">
        <v>1</v>
      </c>
      <c r="E1995" s="14"/>
      <c r="F1995" s="14"/>
      <c r="G1995" s="6" t="s">
        <v>32</v>
      </c>
      <c r="H1995" s="117">
        <v>61530</v>
      </c>
      <c r="I1995" s="7">
        <v>71270</v>
      </c>
      <c r="J1995" s="8">
        <f t="shared" si="31"/>
        <v>1.1599999999999999</v>
      </c>
      <c r="K1995" s="132"/>
      <c r="L1995" s="132"/>
    </row>
    <row r="1996" spans="1:12" x14ac:dyDescent="0.25">
      <c r="A1996" s="4">
        <v>1992</v>
      </c>
      <c r="B1996" s="82">
        <f>IF(C1996&lt;&gt;C1995,MAX(B$4:B1995)+1,B1995)</f>
        <v>1760</v>
      </c>
      <c r="C1996" s="52" t="s">
        <v>1959</v>
      </c>
      <c r="D1996" s="111">
        <v>1</v>
      </c>
      <c r="E1996" s="14"/>
      <c r="F1996" s="14"/>
      <c r="G1996" s="6" t="s">
        <v>210</v>
      </c>
      <c r="H1996" s="117">
        <v>17560</v>
      </c>
      <c r="I1996" s="7">
        <v>22460</v>
      </c>
      <c r="J1996" s="8">
        <f t="shared" si="31"/>
        <v>1.28</v>
      </c>
      <c r="K1996" s="132"/>
      <c r="L1996" s="132"/>
    </row>
    <row r="1997" spans="1:12" x14ac:dyDescent="0.25">
      <c r="A1997" s="4">
        <v>1993</v>
      </c>
      <c r="B1997" s="82">
        <f>IF(C1997&lt;&gt;C1996,MAX(B$4:B1996)+1,B1996)</f>
        <v>1761</v>
      </c>
      <c r="C1997" s="52" t="s">
        <v>1960</v>
      </c>
      <c r="D1997" s="111">
        <v>1</v>
      </c>
      <c r="E1997" s="23" t="s">
        <v>1961</v>
      </c>
      <c r="F1997" s="23" t="s">
        <v>1226</v>
      </c>
      <c r="G1997" s="6" t="s">
        <v>19</v>
      </c>
      <c r="H1997" s="117">
        <v>17520</v>
      </c>
      <c r="I1997" s="7">
        <v>24940</v>
      </c>
      <c r="J1997" s="8">
        <f t="shared" si="31"/>
        <v>1.42</v>
      </c>
      <c r="K1997" s="132"/>
      <c r="L1997" s="132"/>
    </row>
    <row r="1998" spans="1:12" x14ac:dyDescent="0.25">
      <c r="A1998" s="4">
        <v>1994</v>
      </c>
      <c r="B1998" s="82">
        <f>IF(C1998&lt;&gt;C1997,MAX(B$4:B1997)+1,B1997)</f>
        <v>1762</v>
      </c>
      <c r="C1998" s="52" t="s">
        <v>1962</v>
      </c>
      <c r="D1998" s="111">
        <v>1</v>
      </c>
      <c r="E1998" s="14"/>
      <c r="F1998" s="14"/>
      <c r="G1998" s="6" t="s">
        <v>202</v>
      </c>
      <c r="H1998" s="117">
        <v>26030</v>
      </c>
      <c r="I1998" s="7">
        <v>31210</v>
      </c>
      <c r="J1998" s="8">
        <f t="shared" si="31"/>
        <v>1.2</v>
      </c>
      <c r="K1998" s="132"/>
      <c r="L1998" s="132"/>
    </row>
    <row r="1999" spans="1:12" x14ac:dyDescent="0.25">
      <c r="A1999" s="4">
        <v>1995</v>
      </c>
      <c r="B1999" s="82">
        <f>IF(C1999&lt;&gt;C1998,MAX(B$4:B1998)+1,B1998)</f>
        <v>1763</v>
      </c>
      <c r="C1999" s="52" t="s">
        <v>1963</v>
      </c>
      <c r="D1999" s="111">
        <v>1</v>
      </c>
      <c r="E1999" s="14"/>
      <c r="F1999" s="14"/>
      <c r="G1999" s="6" t="s">
        <v>14</v>
      </c>
      <c r="H1999" s="117">
        <v>44200</v>
      </c>
      <c r="I1999" s="7">
        <v>45250</v>
      </c>
      <c r="J1999" s="8">
        <f t="shared" si="31"/>
        <v>1.02</v>
      </c>
      <c r="K1999" s="132"/>
      <c r="L1999" s="132"/>
    </row>
    <row r="2000" spans="1:12" x14ac:dyDescent="0.25">
      <c r="A2000" s="4">
        <v>1996</v>
      </c>
      <c r="B2000" s="82">
        <f>IF(C2000&lt;&gt;C1999,MAX(B$4:B1999)+1,B1999)</f>
        <v>1764</v>
      </c>
      <c r="C2000" s="52" t="s">
        <v>1964</v>
      </c>
      <c r="D2000" s="111">
        <v>1</v>
      </c>
      <c r="E2000" s="14"/>
      <c r="F2000" s="14"/>
      <c r="G2000" s="6" t="s">
        <v>19</v>
      </c>
      <c r="H2000" s="118">
        <v>12080</v>
      </c>
      <c r="I2000" s="7">
        <v>18790</v>
      </c>
      <c r="J2000" s="8">
        <f t="shared" si="31"/>
        <v>1.56</v>
      </c>
      <c r="K2000" s="132"/>
      <c r="L2000" s="132"/>
    </row>
    <row r="2001" spans="1:12" x14ac:dyDescent="0.25">
      <c r="A2001" s="4">
        <v>1997</v>
      </c>
      <c r="B2001" s="82">
        <f>IF(C2001&lt;&gt;C2000,MAX(B$4:B2000)+1,B2000)</f>
        <v>1765</v>
      </c>
      <c r="C2001" s="52" t="s">
        <v>1965</v>
      </c>
      <c r="D2001" s="111">
        <v>1</v>
      </c>
      <c r="E2001" s="14"/>
      <c r="F2001" s="14"/>
      <c r="G2001" s="6" t="s">
        <v>36</v>
      </c>
      <c r="H2001" s="117">
        <v>22400</v>
      </c>
      <c r="I2001" s="7">
        <v>24430</v>
      </c>
      <c r="J2001" s="8">
        <f t="shared" si="31"/>
        <v>1.0900000000000001</v>
      </c>
      <c r="K2001" s="132"/>
      <c r="L2001" s="132"/>
    </row>
    <row r="2002" spans="1:12" x14ac:dyDescent="0.25">
      <c r="A2002" s="4">
        <v>1998</v>
      </c>
      <c r="B2002" s="82">
        <f>IF(C2002&lt;&gt;C2001,MAX(B$4:B2001)+1,B2001)</f>
        <v>1766</v>
      </c>
      <c r="C2002" s="52" t="s">
        <v>1966</v>
      </c>
      <c r="D2002" s="111">
        <v>1</v>
      </c>
      <c r="E2002" s="14"/>
      <c r="F2002" s="14"/>
      <c r="G2002" s="6" t="s">
        <v>49</v>
      </c>
      <c r="H2002" s="117">
        <v>16800</v>
      </c>
      <c r="I2002" s="7">
        <v>22640</v>
      </c>
      <c r="J2002" s="8">
        <f t="shared" si="31"/>
        <v>1.35</v>
      </c>
      <c r="K2002" s="132"/>
      <c r="L2002" s="132"/>
    </row>
    <row r="2003" spans="1:12" x14ac:dyDescent="0.25">
      <c r="A2003" s="4">
        <v>1999</v>
      </c>
      <c r="B2003" s="82">
        <f>IF(C2003&lt;&gt;C2002,MAX(B$4:B2002)+1,B2002)</f>
        <v>1767</v>
      </c>
      <c r="C2003" s="52" t="s">
        <v>1967</v>
      </c>
      <c r="D2003" s="111">
        <v>1</v>
      </c>
      <c r="E2003" s="14"/>
      <c r="F2003" s="14"/>
      <c r="G2003" s="6" t="s">
        <v>26</v>
      </c>
      <c r="H2003" s="117">
        <v>55800</v>
      </c>
      <c r="I2003" s="7">
        <v>65570</v>
      </c>
      <c r="J2003" s="8">
        <f t="shared" si="31"/>
        <v>1.18</v>
      </c>
      <c r="K2003" s="132"/>
      <c r="L2003" s="132"/>
    </row>
    <row r="2004" spans="1:12" x14ac:dyDescent="0.25">
      <c r="A2004" s="4">
        <v>2000</v>
      </c>
      <c r="B2004" s="82">
        <f>IF(C2004&lt;&gt;C2003,MAX(B$4:B2003)+1,B2003)</f>
        <v>1768</v>
      </c>
      <c r="C2004" s="52" t="s">
        <v>1968</v>
      </c>
      <c r="D2004" s="111">
        <v>2</v>
      </c>
      <c r="E2004" s="18" t="s">
        <v>172</v>
      </c>
      <c r="F2004" s="18"/>
      <c r="G2004" s="6" t="s">
        <v>481</v>
      </c>
      <c r="H2004" s="117">
        <v>20380</v>
      </c>
      <c r="I2004" s="7">
        <v>23690</v>
      </c>
      <c r="J2004" s="8">
        <f t="shared" si="31"/>
        <v>1.1599999999999999</v>
      </c>
      <c r="K2004" s="132"/>
      <c r="L2004" s="132"/>
    </row>
    <row r="2005" spans="1:12" x14ac:dyDescent="0.25">
      <c r="A2005" s="4">
        <v>2001</v>
      </c>
      <c r="B2005" s="82">
        <f>IF(C2005&lt;&gt;C2004,MAX(B$4:B2004)+1,B2004)</f>
        <v>1768</v>
      </c>
      <c r="C2005" s="52" t="s">
        <v>1968</v>
      </c>
      <c r="D2005" s="111">
        <v>2</v>
      </c>
      <c r="E2005" s="18" t="s">
        <v>63</v>
      </c>
      <c r="F2005" s="18"/>
      <c r="G2005" s="6" t="s">
        <v>481</v>
      </c>
      <c r="H2005" s="117">
        <v>15690</v>
      </c>
      <c r="I2005" s="7">
        <v>18450</v>
      </c>
      <c r="J2005" s="8">
        <f t="shared" si="31"/>
        <v>1.18</v>
      </c>
      <c r="K2005" s="132"/>
      <c r="L2005" s="132"/>
    </row>
    <row r="2006" spans="1:12" x14ac:dyDescent="0.25">
      <c r="A2006" s="4">
        <v>2002</v>
      </c>
      <c r="B2006" s="82">
        <f>IF(C2006&lt;&gt;C2005,MAX(B$4:B2005)+1,B2005)</f>
        <v>1769</v>
      </c>
      <c r="C2006" s="52" t="s">
        <v>1969</v>
      </c>
      <c r="D2006" s="111">
        <v>1</v>
      </c>
      <c r="E2006" s="14"/>
      <c r="F2006" s="14"/>
      <c r="G2006" s="6" t="s">
        <v>14</v>
      </c>
      <c r="H2006" s="117">
        <v>50220</v>
      </c>
      <c r="I2006" s="7">
        <v>51990</v>
      </c>
      <c r="J2006" s="8">
        <f t="shared" si="31"/>
        <v>1.04</v>
      </c>
      <c r="K2006" s="132"/>
      <c r="L2006" s="132"/>
    </row>
    <row r="2007" spans="1:12" x14ac:dyDescent="0.25">
      <c r="A2007" s="4">
        <v>2003</v>
      </c>
      <c r="B2007" s="82">
        <f>IF(C2007&lt;&gt;C2006,MAX(B$4:B2006)+1,B2006)</f>
        <v>1770</v>
      </c>
      <c r="C2007" s="52" t="s">
        <v>1970</v>
      </c>
      <c r="D2007" s="111">
        <v>1</v>
      </c>
      <c r="E2007" s="14"/>
      <c r="F2007" s="14"/>
      <c r="G2007" s="6" t="s">
        <v>49</v>
      </c>
      <c r="H2007" s="117">
        <v>19850</v>
      </c>
      <c r="I2007" s="7">
        <v>24840</v>
      </c>
      <c r="J2007" s="8">
        <f t="shared" si="31"/>
        <v>1.25</v>
      </c>
      <c r="K2007" s="132"/>
      <c r="L2007" s="132"/>
    </row>
    <row r="2008" spans="1:12" x14ac:dyDescent="0.25">
      <c r="A2008" s="4">
        <v>2004</v>
      </c>
      <c r="B2008" s="82">
        <f>IF(C2008&lt;&gt;C2007,MAX(B$4:B2007)+1,B2007)</f>
        <v>1771</v>
      </c>
      <c r="C2008" s="52" t="s">
        <v>1971</v>
      </c>
      <c r="D2008" s="111">
        <v>1</v>
      </c>
      <c r="E2008" s="14"/>
      <c r="F2008" s="14"/>
      <c r="G2008" s="6" t="s">
        <v>93</v>
      </c>
      <c r="H2008" s="117">
        <v>20120</v>
      </c>
      <c r="I2008" s="7">
        <v>21840</v>
      </c>
      <c r="J2008" s="8">
        <f t="shared" si="31"/>
        <v>1.0900000000000001</v>
      </c>
      <c r="K2008" s="132"/>
      <c r="L2008" s="132"/>
    </row>
    <row r="2009" spans="1:12" x14ac:dyDescent="0.25">
      <c r="A2009" s="4">
        <v>2005</v>
      </c>
      <c r="B2009" s="82">
        <f>IF(C2009&lt;&gt;C2008,MAX(B$4:B2008)+1,B2008)</f>
        <v>1772</v>
      </c>
      <c r="C2009" s="52" t="s">
        <v>1972</v>
      </c>
      <c r="D2009" s="111">
        <v>1</v>
      </c>
      <c r="E2009" s="14"/>
      <c r="F2009" s="14"/>
      <c r="G2009" s="6" t="s">
        <v>36</v>
      </c>
      <c r="H2009" s="117">
        <v>35720</v>
      </c>
      <c r="I2009" s="7">
        <v>40080</v>
      </c>
      <c r="J2009" s="8">
        <f t="shared" si="31"/>
        <v>1.1200000000000001</v>
      </c>
      <c r="K2009" s="132"/>
      <c r="L2009" s="132"/>
    </row>
    <row r="2010" spans="1:12" x14ac:dyDescent="0.25">
      <c r="A2010" s="4">
        <v>2006</v>
      </c>
      <c r="B2010" s="82">
        <f>IF(C2010&lt;&gt;C2009,MAX(B$4:B2009)+1,B2009)</f>
        <v>1773</v>
      </c>
      <c r="C2010" s="52" t="s">
        <v>1973</v>
      </c>
      <c r="D2010" s="111">
        <v>1</v>
      </c>
      <c r="E2010" s="14"/>
      <c r="F2010" s="14"/>
      <c r="G2010" s="6" t="s">
        <v>14</v>
      </c>
      <c r="H2010" s="117">
        <v>45470</v>
      </c>
      <c r="I2010" s="7">
        <v>54460</v>
      </c>
      <c r="J2010" s="8">
        <f t="shared" si="31"/>
        <v>1.2</v>
      </c>
      <c r="K2010" s="132"/>
      <c r="L2010" s="132"/>
    </row>
    <row r="2011" spans="1:12" x14ac:dyDescent="0.25">
      <c r="A2011" s="4">
        <v>2007</v>
      </c>
      <c r="B2011" s="82">
        <f>IF(C2011&lt;&gt;C2010,MAX(B$4:B2010)+1,B2010)</f>
        <v>1774</v>
      </c>
      <c r="C2011" s="52" t="s">
        <v>1974</v>
      </c>
      <c r="D2011" s="111">
        <v>1</v>
      </c>
      <c r="E2011" s="14"/>
      <c r="F2011" s="14"/>
      <c r="G2011" s="6" t="s">
        <v>26</v>
      </c>
      <c r="H2011" s="117">
        <v>32740</v>
      </c>
      <c r="I2011" s="7">
        <v>42220</v>
      </c>
      <c r="J2011" s="8">
        <f t="shared" si="31"/>
        <v>1.29</v>
      </c>
      <c r="K2011" s="132"/>
      <c r="L2011" s="132"/>
    </row>
    <row r="2012" spans="1:12" ht="49.5" x14ac:dyDescent="0.25">
      <c r="A2012" s="4">
        <v>2008</v>
      </c>
      <c r="B2012" s="82">
        <f>IF(C2012&lt;&gt;C2011,MAX(B$4:B2011)+1,B2011)</f>
        <v>1775</v>
      </c>
      <c r="C2012" s="52" t="s">
        <v>1844</v>
      </c>
      <c r="D2012" s="111">
        <v>4</v>
      </c>
      <c r="E2012" s="23" t="s">
        <v>207</v>
      </c>
      <c r="F2012" s="23" t="s">
        <v>1975</v>
      </c>
      <c r="G2012" s="6" t="s">
        <v>210</v>
      </c>
      <c r="H2012" s="117">
        <v>46380</v>
      </c>
      <c r="I2012" s="7">
        <v>58800</v>
      </c>
      <c r="J2012" s="8">
        <f t="shared" si="31"/>
        <v>1.27</v>
      </c>
      <c r="K2012" s="132"/>
      <c r="L2012" s="132"/>
    </row>
    <row r="2013" spans="1:12" ht="49.5" x14ac:dyDescent="0.25">
      <c r="A2013" s="4">
        <v>2009</v>
      </c>
      <c r="B2013" s="82">
        <f>IF(C2013&lt;&gt;C2012,MAX(B$4:B2012)+1,B2012)</f>
        <v>1775</v>
      </c>
      <c r="C2013" s="52" t="s">
        <v>1844</v>
      </c>
      <c r="D2013" s="111">
        <v>4</v>
      </c>
      <c r="E2013" s="23" t="s">
        <v>1976</v>
      </c>
      <c r="F2013" s="23" t="s">
        <v>1977</v>
      </c>
      <c r="G2013" s="6" t="s">
        <v>210</v>
      </c>
      <c r="H2013" s="117">
        <v>38610</v>
      </c>
      <c r="I2013" s="7">
        <v>48960</v>
      </c>
      <c r="J2013" s="8">
        <f t="shared" si="31"/>
        <v>1.27</v>
      </c>
      <c r="K2013" s="132"/>
      <c r="L2013" s="132"/>
    </row>
    <row r="2014" spans="1:12" x14ac:dyDescent="0.25">
      <c r="A2014" s="4">
        <v>2010</v>
      </c>
      <c r="B2014" s="82">
        <f>IF(C2014&lt;&gt;C2013,MAX(B$4:B2013)+1,B2013)</f>
        <v>1775</v>
      </c>
      <c r="C2014" s="52" t="s">
        <v>1844</v>
      </c>
      <c r="D2014" s="111">
        <v>4</v>
      </c>
      <c r="E2014" s="23" t="s">
        <v>1977</v>
      </c>
      <c r="F2014" s="23" t="s">
        <v>806</v>
      </c>
      <c r="G2014" s="6" t="s">
        <v>1978</v>
      </c>
      <c r="H2014" s="117">
        <v>22270</v>
      </c>
      <c r="I2014" s="7">
        <v>28150</v>
      </c>
      <c r="J2014" s="8">
        <f t="shared" si="31"/>
        <v>1.26</v>
      </c>
      <c r="K2014" s="132"/>
      <c r="L2014" s="132"/>
    </row>
    <row r="2015" spans="1:12" x14ac:dyDescent="0.25">
      <c r="A2015" s="4">
        <v>2011</v>
      </c>
      <c r="B2015" s="82">
        <f>IF(C2015&lt;&gt;C2014,MAX(B$4:B2014)+1,B2014)</f>
        <v>1775</v>
      </c>
      <c r="C2015" s="52" t="s">
        <v>1844</v>
      </c>
      <c r="D2015" s="111">
        <v>4</v>
      </c>
      <c r="E2015" s="23" t="s">
        <v>806</v>
      </c>
      <c r="F2015" s="23" t="s">
        <v>1979</v>
      </c>
      <c r="G2015" s="6" t="s">
        <v>358</v>
      </c>
      <c r="H2015" s="117">
        <v>19160</v>
      </c>
      <c r="I2015" s="7">
        <v>24360</v>
      </c>
      <c r="J2015" s="8">
        <f t="shared" si="31"/>
        <v>1.27</v>
      </c>
      <c r="K2015" s="132"/>
      <c r="L2015" s="132"/>
    </row>
    <row r="2016" spans="1:12" x14ac:dyDescent="0.25">
      <c r="A2016" s="4">
        <v>2012</v>
      </c>
      <c r="B2016" s="82">
        <f>IF(C2016&lt;&gt;C2015,MAX(B$4:B2015)+1,B2015)</f>
        <v>1776</v>
      </c>
      <c r="C2016" s="52" t="s">
        <v>1980</v>
      </c>
      <c r="D2016" s="111">
        <v>1</v>
      </c>
      <c r="E2016" s="14"/>
      <c r="F2016" s="14"/>
      <c r="G2016" s="6" t="s">
        <v>19</v>
      </c>
      <c r="H2016" s="117">
        <v>14470</v>
      </c>
      <c r="I2016" s="7">
        <v>20550</v>
      </c>
      <c r="J2016" s="8">
        <f t="shared" si="31"/>
        <v>1.42</v>
      </c>
      <c r="K2016" s="132"/>
      <c r="L2016" s="132"/>
    </row>
    <row r="2017" spans="1:12" x14ac:dyDescent="0.25">
      <c r="A2017" s="4">
        <v>2013</v>
      </c>
      <c r="B2017" s="82">
        <f>IF(C2017&lt;&gt;C2016,MAX(B$4:B2016)+1,B2016)</f>
        <v>1777</v>
      </c>
      <c r="C2017" s="52" t="s">
        <v>1981</v>
      </c>
      <c r="D2017" s="111">
        <v>1</v>
      </c>
      <c r="E2017" s="14"/>
      <c r="F2017" s="14"/>
      <c r="G2017" s="6" t="s">
        <v>358</v>
      </c>
      <c r="H2017" s="117">
        <v>15540</v>
      </c>
      <c r="I2017" s="7">
        <v>19910</v>
      </c>
      <c r="J2017" s="8">
        <f t="shared" si="31"/>
        <v>1.28</v>
      </c>
      <c r="K2017" s="132"/>
      <c r="L2017" s="132"/>
    </row>
    <row r="2018" spans="1:12" x14ac:dyDescent="0.25">
      <c r="A2018" s="4">
        <v>2014</v>
      </c>
      <c r="B2018" s="82">
        <f>IF(C2018&lt;&gt;C2017,MAX(B$4:B2017)+1,B2017)</f>
        <v>1778</v>
      </c>
      <c r="C2018" s="52" t="s">
        <v>1982</v>
      </c>
      <c r="D2018" s="111">
        <v>1</v>
      </c>
      <c r="E2018" s="14"/>
      <c r="F2018" s="14"/>
      <c r="G2018" s="6" t="s">
        <v>19</v>
      </c>
      <c r="H2018" s="117">
        <v>28650</v>
      </c>
      <c r="I2018" s="7">
        <v>40790</v>
      </c>
      <c r="J2018" s="8">
        <f t="shared" si="31"/>
        <v>1.42</v>
      </c>
      <c r="K2018" s="132"/>
      <c r="L2018" s="132"/>
    </row>
    <row r="2019" spans="1:12" x14ac:dyDescent="0.25">
      <c r="A2019" s="4">
        <v>2015</v>
      </c>
      <c r="B2019" s="82">
        <f>IF(C2019&lt;&gt;C2018,MAX(B$4:B2018)+1,B2018)</f>
        <v>1779</v>
      </c>
      <c r="C2019" s="52" t="s">
        <v>1983</v>
      </c>
      <c r="D2019" s="111">
        <v>1</v>
      </c>
      <c r="E2019" s="14"/>
      <c r="F2019" s="14"/>
      <c r="G2019" s="6" t="s">
        <v>49</v>
      </c>
      <c r="H2019" s="117">
        <v>12570</v>
      </c>
      <c r="I2019" s="7">
        <v>16290</v>
      </c>
      <c r="J2019" s="8">
        <f t="shared" si="31"/>
        <v>1.3</v>
      </c>
      <c r="K2019" s="132"/>
      <c r="L2019" s="132"/>
    </row>
    <row r="2020" spans="1:12" x14ac:dyDescent="0.25">
      <c r="A2020" s="4">
        <v>2016</v>
      </c>
      <c r="B2020" s="82">
        <f>IF(C2020&lt;&gt;C2019,MAX(B$4:B2019)+1,B2019)</f>
        <v>1780</v>
      </c>
      <c r="C2020" s="52" t="s">
        <v>1984</v>
      </c>
      <c r="D2020" s="111">
        <v>1</v>
      </c>
      <c r="E2020" s="14"/>
      <c r="F2020" s="14"/>
      <c r="G2020" s="6" t="s">
        <v>26</v>
      </c>
      <c r="H2020" s="117">
        <v>16120</v>
      </c>
      <c r="I2020" s="7">
        <v>22670</v>
      </c>
      <c r="J2020" s="8">
        <f t="shared" si="31"/>
        <v>1.41</v>
      </c>
      <c r="K2020" s="132"/>
      <c r="L2020" s="132"/>
    </row>
    <row r="2021" spans="1:12" x14ac:dyDescent="0.25">
      <c r="A2021" s="4">
        <v>2017</v>
      </c>
      <c r="B2021" s="82">
        <f>IF(C2021&lt;&gt;C2020,MAX(B$4:B2020)+1,B2020)</f>
        <v>1781</v>
      </c>
      <c r="C2021" s="52" t="s">
        <v>1985</v>
      </c>
      <c r="D2021" s="111">
        <v>1</v>
      </c>
      <c r="E2021" s="14"/>
      <c r="F2021" s="14"/>
      <c r="G2021" s="6" t="s">
        <v>49</v>
      </c>
      <c r="H2021" s="117">
        <v>16130</v>
      </c>
      <c r="I2021" s="7">
        <v>20640</v>
      </c>
      <c r="J2021" s="8">
        <f t="shared" si="31"/>
        <v>1.28</v>
      </c>
      <c r="K2021" s="132"/>
      <c r="L2021" s="132"/>
    </row>
    <row r="2022" spans="1:12" x14ac:dyDescent="0.25">
      <c r="A2022" s="4">
        <v>2018</v>
      </c>
      <c r="B2022" s="82">
        <f>IF(C2022&lt;&gt;C2021,MAX(B$4:B2021)+1,B2021)</f>
        <v>1782</v>
      </c>
      <c r="C2022" s="52" t="s">
        <v>1986</v>
      </c>
      <c r="D2022" s="111">
        <v>1</v>
      </c>
      <c r="E2022" s="14"/>
      <c r="F2022" s="14"/>
      <c r="G2022" s="6" t="s">
        <v>49</v>
      </c>
      <c r="H2022" s="118">
        <v>5310</v>
      </c>
      <c r="I2022" s="7">
        <v>7500</v>
      </c>
      <c r="J2022" s="8">
        <f t="shared" si="31"/>
        <v>1.41</v>
      </c>
      <c r="K2022" s="132"/>
      <c r="L2022" s="132"/>
    </row>
    <row r="2023" spans="1:12" x14ac:dyDescent="0.25">
      <c r="A2023" s="4">
        <v>2019</v>
      </c>
      <c r="B2023" s="82">
        <f>IF(C2023&lt;&gt;C2022,MAX(B$4:B2022)+1,B2022)</f>
        <v>1783</v>
      </c>
      <c r="C2023" s="52" t="s">
        <v>1987</v>
      </c>
      <c r="D2023" s="111">
        <v>1</v>
      </c>
      <c r="E2023" s="14"/>
      <c r="F2023" s="14"/>
      <c r="G2023" s="6" t="s">
        <v>49</v>
      </c>
      <c r="H2023" s="117">
        <v>20610</v>
      </c>
      <c r="I2023" s="7">
        <v>26300</v>
      </c>
      <c r="J2023" s="8">
        <f t="shared" si="31"/>
        <v>1.28</v>
      </c>
      <c r="K2023" s="132"/>
      <c r="L2023" s="132"/>
    </row>
    <row r="2024" spans="1:12" x14ac:dyDescent="0.25">
      <c r="A2024" s="4">
        <v>2020</v>
      </c>
      <c r="B2024" s="82">
        <f>IF(C2024&lt;&gt;C2023,MAX(B$4:B2023)+1,B2023)</f>
        <v>1784</v>
      </c>
      <c r="C2024" s="52" t="s">
        <v>1988</v>
      </c>
      <c r="D2024" s="111">
        <v>1</v>
      </c>
      <c r="E2024" s="14"/>
      <c r="F2024" s="14"/>
      <c r="G2024" s="6" t="s">
        <v>19</v>
      </c>
      <c r="H2024" s="117">
        <v>27520</v>
      </c>
      <c r="I2024" s="7">
        <v>40110</v>
      </c>
      <c r="J2024" s="8">
        <f t="shared" si="31"/>
        <v>1.46</v>
      </c>
      <c r="K2024" s="132"/>
      <c r="L2024" s="132"/>
    </row>
    <row r="2025" spans="1:12" x14ac:dyDescent="0.25">
      <c r="A2025" s="4">
        <v>2021</v>
      </c>
      <c r="B2025" s="82">
        <f>IF(C2025&lt;&gt;C2024,MAX(B$4:B2024)+1,B2024)</f>
        <v>1785</v>
      </c>
      <c r="C2025" s="52" t="s">
        <v>1989</v>
      </c>
      <c r="D2025" s="111">
        <v>1</v>
      </c>
      <c r="E2025" s="14"/>
      <c r="F2025" s="14"/>
      <c r="G2025" s="6" t="s">
        <v>301</v>
      </c>
      <c r="H2025" s="117">
        <v>40590</v>
      </c>
      <c r="I2025" s="7">
        <v>43670</v>
      </c>
      <c r="J2025" s="8">
        <f t="shared" si="31"/>
        <v>1.08</v>
      </c>
      <c r="K2025" s="132"/>
      <c r="L2025" s="132"/>
    </row>
    <row r="2026" spans="1:12" x14ac:dyDescent="0.25">
      <c r="A2026" s="4">
        <v>2022</v>
      </c>
      <c r="B2026" s="82">
        <f>IF(C2026&lt;&gt;C2025,MAX(B$4:B2025)+1,B2025)</f>
        <v>1786</v>
      </c>
      <c r="C2026" s="52" t="s">
        <v>1990</v>
      </c>
      <c r="D2026" s="111">
        <v>1</v>
      </c>
      <c r="E2026" s="14"/>
      <c r="F2026" s="14"/>
      <c r="G2026" s="6" t="s">
        <v>26</v>
      </c>
      <c r="H2026" s="117">
        <v>26950</v>
      </c>
      <c r="I2026" s="7">
        <v>34070</v>
      </c>
      <c r="J2026" s="8">
        <f t="shared" si="31"/>
        <v>1.26</v>
      </c>
      <c r="K2026" s="132"/>
      <c r="L2026" s="132"/>
    </row>
    <row r="2027" spans="1:12" x14ac:dyDescent="0.25">
      <c r="A2027" s="4">
        <v>2023</v>
      </c>
      <c r="B2027" s="82">
        <f>IF(C2027&lt;&gt;C2026,MAX(B$4:B2026)+1,B2026)</f>
        <v>1787</v>
      </c>
      <c r="C2027" s="52" t="s">
        <v>489</v>
      </c>
      <c r="D2027" s="111">
        <v>1</v>
      </c>
      <c r="E2027" s="14"/>
      <c r="F2027" s="14"/>
      <c r="G2027" s="6" t="s">
        <v>93</v>
      </c>
      <c r="H2027" s="117">
        <v>28090</v>
      </c>
      <c r="I2027" s="7">
        <v>33820</v>
      </c>
      <c r="J2027" s="8">
        <f t="shared" si="31"/>
        <v>1.2</v>
      </c>
      <c r="K2027" s="132"/>
      <c r="L2027" s="132"/>
    </row>
    <row r="2028" spans="1:12" x14ac:dyDescent="0.25">
      <c r="A2028" s="4">
        <v>2024</v>
      </c>
      <c r="B2028" s="82">
        <f>IF(C2028&lt;&gt;C2027,MAX(B$4:B2027)+1,B2027)</f>
        <v>1788</v>
      </c>
      <c r="C2028" s="52" t="s">
        <v>1991</v>
      </c>
      <c r="D2028" s="111">
        <v>1</v>
      </c>
      <c r="E2028" s="14"/>
      <c r="F2028" s="14"/>
      <c r="G2028" s="6" t="s">
        <v>93</v>
      </c>
      <c r="H2028" s="117">
        <v>21840</v>
      </c>
      <c r="I2028" s="7">
        <v>28280</v>
      </c>
      <c r="J2028" s="8">
        <f t="shared" si="31"/>
        <v>1.29</v>
      </c>
      <c r="K2028" s="132"/>
      <c r="L2028" s="132"/>
    </row>
    <row r="2029" spans="1:12" x14ac:dyDescent="0.25">
      <c r="A2029" s="4">
        <v>2025</v>
      </c>
      <c r="B2029" s="82">
        <f>IF(C2029&lt;&gt;C2028,MAX(B$4:B2028)+1,B2028)</f>
        <v>1789</v>
      </c>
      <c r="C2029" s="52" t="s">
        <v>1992</v>
      </c>
      <c r="D2029" s="111">
        <v>2</v>
      </c>
      <c r="E2029" s="18" t="s">
        <v>1993</v>
      </c>
      <c r="F2029" s="18"/>
      <c r="G2029" s="6" t="s">
        <v>93</v>
      </c>
      <c r="H2029" s="117">
        <v>8450</v>
      </c>
      <c r="I2029" s="7">
        <v>10260</v>
      </c>
      <c r="J2029" s="8">
        <f t="shared" si="31"/>
        <v>1.21</v>
      </c>
      <c r="K2029" s="132"/>
      <c r="L2029" s="132"/>
    </row>
    <row r="2030" spans="1:12" x14ac:dyDescent="0.25">
      <c r="A2030" s="4">
        <v>2026</v>
      </c>
      <c r="B2030" s="82">
        <f>IF(C2030&lt;&gt;C2029,MAX(B$4:B2029)+1,B2029)</f>
        <v>1789</v>
      </c>
      <c r="C2030" s="52" t="s">
        <v>1992</v>
      </c>
      <c r="D2030" s="111">
        <v>2</v>
      </c>
      <c r="E2030" s="18" t="s">
        <v>172</v>
      </c>
      <c r="F2030" s="18"/>
      <c r="G2030" s="6" t="s">
        <v>93</v>
      </c>
      <c r="H2030" s="117">
        <v>8600</v>
      </c>
      <c r="I2030" s="7">
        <v>10470</v>
      </c>
      <c r="J2030" s="8">
        <f t="shared" si="31"/>
        <v>1.22</v>
      </c>
      <c r="K2030" s="132"/>
      <c r="L2030" s="132"/>
    </row>
    <row r="2031" spans="1:12" ht="49.5" x14ac:dyDescent="0.25">
      <c r="A2031" s="4">
        <v>2027</v>
      </c>
      <c r="B2031" s="82">
        <f>IF(C2031&lt;&gt;C2030,MAX(B$4:B2030)+1,B2030)</f>
        <v>1790</v>
      </c>
      <c r="C2031" s="52" t="s">
        <v>1994</v>
      </c>
      <c r="D2031" s="111">
        <v>2</v>
      </c>
      <c r="E2031" s="14" t="s">
        <v>1995</v>
      </c>
      <c r="F2031" s="14" t="s">
        <v>1996</v>
      </c>
      <c r="G2031" s="6" t="s">
        <v>93</v>
      </c>
      <c r="H2031" s="117">
        <v>10560</v>
      </c>
      <c r="I2031" s="7">
        <v>12920</v>
      </c>
      <c r="J2031" s="8">
        <f t="shared" si="31"/>
        <v>1.22</v>
      </c>
      <c r="K2031" s="132"/>
      <c r="L2031" s="132"/>
    </row>
    <row r="2032" spans="1:12" ht="49.5" x14ac:dyDescent="0.25">
      <c r="A2032" s="4">
        <v>2028</v>
      </c>
      <c r="B2032" s="82">
        <f>IF(C2032&lt;&gt;C2031,MAX(B$4:B2031)+1,B2031)</f>
        <v>1790</v>
      </c>
      <c r="C2032" s="52" t="s">
        <v>1994</v>
      </c>
      <c r="D2032" s="111">
        <v>2</v>
      </c>
      <c r="E2032" s="14" t="s">
        <v>1996</v>
      </c>
      <c r="F2032" s="14" t="s">
        <v>165</v>
      </c>
      <c r="G2032" s="6" t="s">
        <v>93</v>
      </c>
      <c r="H2032" s="117">
        <v>10780</v>
      </c>
      <c r="I2032" s="7">
        <v>13170</v>
      </c>
      <c r="J2032" s="8">
        <f t="shared" si="31"/>
        <v>1.22</v>
      </c>
      <c r="K2032" s="132"/>
      <c r="L2032" s="132"/>
    </row>
    <row r="2033" spans="1:12" x14ac:dyDescent="0.25">
      <c r="A2033" s="4">
        <v>2029</v>
      </c>
      <c r="B2033" s="82">
        <f>IF(C2033&lt;&gt;C2032,MAX(B$4:B2032)+1,B2032)</f>
        <v>1791</v>
      </c>
      <c r="C2033" s="52" t="s">
        <v>1997</v>
      </c>
      <c r="D2033" s="111">
        <v>2</v>
      </c>
      <c r="E2033" s="23" t="s">
        <v>208</v>
      </c>
      <c r="F2033" s="23" t="s">
        <v>1998</v>
      </c>
      <c r="G2033" s="6" t="s">
        <v>49</v>
      </c>
      <c r="H2033" s="117">
        <v>19490</v>
      </c>
      <c r="I2033" s="7">
        <v>23680</v>
      </c>
      <c r="J2033" s="8">
        <f t="shared" si="31"/>
        <v>1.21</v>
      </c>
      <c r="K2033" s="132"/>
      <c r="L2033" s="132"/>
    </row>
    <row r="2034" spans="1:12" x14ac:dyDescent="0.25">
      <c r="A2034" s="4">
        <v>2030</v>
      </c>
      <c r="B2034" s="82">
        <f>IF(C2034&lt;&gt;C2033,MAX(B$4:B2033)+1,B2033)</f>
        <v>1791</v>
      </c>
      <c r="C2034" s="52" t="s">
        <v>1997</v>
      </c>
      <c r="D2034" s="111">
        <v>2</v>
      </c>
      <c r="E2034" s="23" t="s">
        <v>1998</v>
      </c>
      <c r="F2034" s="14" t="s">
        <v>165</v>
      </c>
      <c r="G2034" s="6" t="s">
        <v>49</v>
      </c>
      <c r="H2034" s="117">
        <v>14810</v>
      </c>
      <c r="I2034" s="7">
        <v>19070</v>
      </c>
      <c r="J2034" s="8">
        <f t="shared" si="31"/>
        <v>1.29</v>
      </c>
      <c r="K2034" s="132"/>
      <c r="L2034" s="132"/>
    </row>
    <row r="2035" spans="1:12" x14ac:dyDescent="0.25">
      <c r="A2035" s="4">
        <v>2031</v>
      </c>
      <c r="B2035" s="82">
        <f>IF(C2035&lt;&gt;C2034,MAX(B$4:B2034)+1,B2034)</f>
        <v>1792</v>
      </c>
      <c r="C2035" s="52" t="s">
        <v>1999</v>
      </c>
      <c r="D2035" s="111">
        <v>1</v>
      </c>
      <c r="E2035" s="14"/>
      <c r="F2035" s="14"/>
      <c r="G2035" s="6" t="s">
        <v>49</v>
      </c>
      <c r="H2035" s="117">
        <v>19730</v>
      </c>
      <c r="I2035" s="7">
        <v>26370</v>
      </c>
      <c r="J2035" s="8">
        <f t="shared" si="31"/>
        <v>1.34</v>
      </c>
      <c r="K2035" s="132"/>
      <c r="L2035" s="132"/>
    </row>
    <row r="2036" spans="1:12" x14ac:dyDescent="0.25">
      <c r="A2036" s="4">
        <v>2032</v>
      </c>
      <c r="B2036" s="82">
        <f>IF(C2036&lt;&gt;C2035,MAX(B$4:B2035)+1,B2035)</f>
        <v>1793</v>
      </c>
      <c r="C2036" s="52" t="s">
        <v>2000</v>
      </c>
      <c r="D2036" s="111">
        <v>1</v>
      </c>
      <c r="E2036" s="14"/>
      <c r="F2036" s="14"/>
      <c r="G2036" s="6" t="s">
        <v>26</v>
      </c>
      <c r="H2036" s="117">
        <v>25120</v>
      </c>
      <c r="I2036" s="7">
        <v>31910</v>
      </c>
      <c r="J2036" s="8">
        <f t="shared" si="31"/>
        <v>1.27</v>
      </c>
      <c r="K2036" s="132"/>
      <c r="L2036" s="132"/>
    </row>
    <row r="2037" spans="1:12" x14ac:dyDescent="0.25">
      <c r="A2037" s="4">
        <v>2033</v>
      </c>
      <c r="B2037" s="82">
        <f>IF(C2037&lt;&gt;C2036,MAX(B$4:B2036)+1,B2036)</f>
        <v>1794</v>
      </c>
      <c r="C2037" s="52" t="s">
        <v>2001</v>
      </c>
      <c r="D2037" s="111">
        <v>1</v>
      </c>
      <c r="E2037" s="14"/>
      <c r="F2037" s="14"/>
      <c r="G2037" s="6" t="s">
        <v>26</v>
      </c>
      <c r="H2037" s="117">
        <v>21470</v>
      </c>
      <c r="I2037" s="7">
        <v>27010</v>
      </c>
      <c r="J2037" s="8">
        <f t="shared" si="31"/>
        <v>1.26</v>
      </c>
      <c r="K2037" s="132"/>
      <c r="L2037" s="132"/>
    </row>
    <row r="2038" spans="1:12" x14ac:dyDescent="0.25">
      <c r="A2038" s="4">
        <v>2034</v>
      </c>
      <c r="B2038" s="82">
        <f>IF(C2038&lt;&gt;C2037,MAX(B$4:B2037)+1,B2037)</f>
        <v>1795</v>
      </c>
      <c r="C2038" s="52" t="s">
        <v>1222</v>
      </c>
      <c r="D2038" s="111">
        <v>1</v>
      </c>
      <c r="E2038" s="14"/>
      <c r="F2038" s="14"/>
      <c r="G2038" s="6" t="s">
        <v>36</v>
      </c>
      <c r="H2038" s="117">
        <v>41310</v>
      </c>
      <c r="I2038" s="7">
        <v>44060</v>
      </c>
      <c r="J2038" s="8">
        <f t="shared" si="31"/>
        <v>1.07</v>
      </c>
      <c r="K2038" s="132"/>
      <c r="L2038" s="132"/>
    </row>
    <row r="2039" spans="1:12" x14ac:dyDescent="0.25">
      <c r="A2039" s="4">
        <v>2035</v>
      </c>
      <c r="B2039" s="82">
        <f>IF(C2039&lt;&gt;C2038,MAX(B$4:B2038)+1,B2038)</f>
        <v>1796</v>
      </c>
      <c r="C2039" s="52" t="s">
        <v>2002</v>
      </c>
      <c r="D2039" s="111">
        <v>1</v>
      </c>
      <c r="E2039" s="14"/>
      <c r="F2039" s="14"/>
      <c r="G2039" s="6" t="s">
        <v>14</v>
      </c>
      <c r="H2039" s="117">
        <v>39200</v>
      </c>
      <c r="I2039" s="7">
        <v>42740</v>
      </c>
      <c r="J2039" s="8">
        <f t="shared" si="31"/>
        <v>1.0900000000000001</v>
      </c>
      <c r="K2039" s="132"/>
      <c r="L2039" s="132"/>
    </row>
    <row r="2040" spans="1:12" x14ac:dyDescent="0.25">
      <c r="A2040" s="4">
        <v>2036</v>
      </c>
      <c r="B2040" s="82">
        <f>IF(C2040&lt;&gt;C2039,MAX(B$4:B2039)+1,B2039)</f>
        <v>1797</v>
      </c>
      <c r="C2040" s="52" t="s">
        <v>2003</v>
      </c>
      <c r="D2040" s="111">
        <v>1</v>
      </c>
      <c r="E2040" s="14"/>
      <c r="F2040" s="14"/>
      <c r="G2040" s="6" t="s">
        <v>1446</v>
      </c>
      <c r="H2040" s="117">
        <v>60420</v>
      </c>
      <c r="I2040" s="7">
        <v>64250</v>
      </c>
      <c r="J2040" s="8">
        <f t="shared" si="31"/>
        <v>1.06</v>
      </c>
      <c r="K2040" s="132"/>
      <c r="L2040" s="132"/>
    </row>
    <row r="2041" spans="1:12" x14ac:dyDescent="0.25">
      <c r="A2041" s="4">
        <v>2037</v>
      </c>
      <c r="B2041" s="82">
        <f>IF(C2041&lt;&gt;C2040,MAX(B$4:B2040)+1,B2040)</f>
        <v>1798</v>
      </c>
      <c r="C2041" s="52" t="s">
        <v>2004</v>
      </c>
      <c r="D2041" s="111">
        <v>1</v>
      </c>
      <c r="E2041" s="14"/>
      <c r="F2041" s="14"/>
      <c r="G2041" s="6" t="s">
        <v>93</v>
      </c>
      <c r="H2041" s="117">
        <v>37440</v>
      </c>
      <c r="I2041" s="7">
        <v>44420</v>
      </c>
      <c r="J2041" s="8">
        <f t="shared" si="31"/>
        <v>1.19</v>
      </c>
      <c r="K2041" s="132"/>
      <c r="L2041" s="132"/>
    </row>
    <row r="2042" spans="1:12" x14ac:dyDescent="0.25">
      <c r="A2042" s="4">
        <v>2038</v>
      </c>
      <c r="B2042" s="82">
        <f>IF(C2042&lt;&gt;C2041,MAX(B$4:B2041)+1,B2041)</f>
        <v>1799</v>
      </c>
      <c r="C2042" s="52" t="s">
        <v>2005</v>
      </c>
      <c r="D2042" s="111">
        <v>1</v>
      </c>
      <c r="E2042" s="14"/>
      <c r="F2042" s="14"/>
      <c r="G2042" s="6" t="s">
        <v>93</v>
      </c>
      <c r="H2042" s="117">
        <v>8390</v>
      </c>
      <c r="I2042" s="7">
        <v>10260</v>
      </c>
      <c r="J2042" s="8">
        <f t="shared" si="31"/>
        <v>1.22</v>
      </c>
      <c r="K2042" s="132"/>
      <c r="L2042" s="132"/>
    </row>
    <row r="2043" spans="1:12" x14ac:dyDescent="0.25">
      <c r="A2043" s="4">
        <v>2039</v>
      </c>
      <c r="B2043" s="82">
        <f>IF(C2043&lt;&gt;C2042,MAX(B$4:B2042)+1,B2042)</f>
        <v>1800</v>
      </c>
      <c r="C2043" s="52" t="s">
        <v>2006</v>
      </c>
      <c r="D2043" s="111">
        <v>1</v>
      </c>
      <c r="E2043" s="14"/>
      <c r="F2043" s="14"/>
      <c r="G2043" s="6" t="s">
        <v>36</v>
      </c>
      <c r="H2043" s="117">
        <v>33100</v>
      </c>
      <c r="I2043" s="7">
        <v>33840</v>
      </c>
      <c r="J2043" s="8">
        <f t="shared" si="31"/>
        <v>1.02</v>
      </c>
      <c r="K2043" s="132"/>
      <c r="L2043" s="132"/>
    </row>
    <row r="2044" spans="1:12" x14ac:dyDescent="0.25">
      <c r="A2044" s="4">
        <v>2040</v>
      </c>
      <c r="B2044" s="82">
        <f>IF(C2044&lt;&gt;C2043,MAX(B$4:B2043)+1,B2043)</f>
        <v>1801</v>
      </c>
      <c r="C2044" s="52" t="s">
        <v>2007</v>
      </c>
      <c r="D2044" s="111">
        <v>1</v>
      </c>
      <c r="E2044" s="14"/>
      <c r="F2044" s="14"/>
      <c r="G2044" s="6" t="s">
        <v>358</v>
      </c>
      <c r="H2044" s="117">
        <v>10250</v>
      </c>
      <c r="I2044" s="7">
        <v>13370</v>
      </c>
      <c r="J2044" s="8">
        <f t="shared" si="31"/>
        <v>1.3</v>
      </c>
      <c r="K2044" s="132"/>
      <c r="L2044" s="132"/>
    </row>
    <row r="2045" spans="1:12" x14ac:dyDescent="0.25">
      <c r="A2045" s="4">
        <v>2041</v>
      </c>
      <c r="B2045" s="82">
        <f>IF(C2045&lt;&gt;C2044,MAX(B$4:B2044)+1,B2044)</f>
        <v>1802</v>
      </c>
      <c r="C2045" s="52" t="s">
        <v>18</v>
      </c>
      <c r="D2045" s="111">
        <v>1</v>
      </c>
      <c r="E2045" s="14"/>
      <c r="F2045" s="14"/>
      <c r="G2045" s="6" t="s">
        <v>19</v>
      </c>
      <c r="H2045" s="117">
        <v>73370</v>
      </c>
      <c r="I2045" s="7">
        <v>106890</v>
      </c>
      <c r="J2045" s="8">
        <f t="shared" si="31"/>
        <v>1.46</v>
      </c>
      <c r="K2045" s="132"/>
      <c r="L2045" s="132"/>
    </row>
    <row r="2046" spans="1:12" x14ac:dyDescent="0.25">
      <c r="A2046" s="4">
        <v>2042</v>
      </c>
      <c r="B2046" s="82">
        <f>IF(C2046&lt;&gt;C2045,MAX(B$4:B2045)+1,B2045)</f>
        <v>1803</v>
      </c>
      <c r="C2046" s="52" t="s">
        <v>2008</v>
      </c>
      <c r="D2046" s="111">
        <v>2</v>
      </c>
      <c r="E2046" s="23" t="s">
        <v>832</v>
      </c>
      <c r="F2046" s="23" t="s">
        <v>595</v>
      </c>
      <c r="G2046" s="6" t="s">
        <v>202</v>
      </c>
      <c r="H2046" s="117">
        <v>40160</v>
      </c>
      <c r="I2046" s="7">
        <v>48060</v>
      </c>
      <c r="J2046" s="8">
        <f t="shared" si="31"/>
        <v>1.2</v>
      </c>
      <c r="K2046" s="132"/>
      <c r="L2046" s="132"/>
    </row>
    <row r="2047" spans="1:12" x14ac:dyDescent="0.25">
      <c r="A2047" s="4">
        <v>2043</v>
      </c>
      <c r="B2047" s="82">
        <f>IF(C2047&lt;&gt;C2046,MAX(B$4:B2046)+1,B2046)</f>
        <v>1803</v>
      </c>
      <c r="C2047" s="52" t="s">
        <v>2008</v>
      </c>
      <c r="D2047" s="111">
        <v>2</v>
      </c>
      <c r="E2047" s="23" t="s">
        <v>595</v>
      </c>
      <c r="F2047" s="23" t="s">
        <v>1000</v>
      </c>
      <c r="G2047" s="6" t="s">
        <v>202</v>
      </c>
      <c r="H2047" s="117">
        <v>30580</v>
      </c>
      <c r="I2047" s="7">
        <v>36020</v>
      </c>
      <c r="J2047" s="8">
        <f t="shared" si="31"/>
        <v>1.18</v>
      </c>
      <c r="K2047" s="132"/>
      <c r="L2047" s="132"/>
    </row>
    <row r="2048" spans="1:12" x14ac:dyDescent="0.25">
      <c r="A2048" s="4">
        <v>2044</v>
      </c>
      <c r="B2048" s="82">
        <f>IF(C2048&lt;&gt;C2047,MAX(B$4:B2047)+1,B2047)</f>
        <v>1804</v>
      </c>
      <c r="C2048" s="52" t="s">
        <v>1932</v>
      </c>
      <c r="D2048" s="111">
        <v>1</v>
      </c>
      <c r="E2048" s="14"/>
      <c r="F2048" s="14"/>
      <c r="G2048" s="6" t="s">
        <v>481</v>
      </c>
      <c r="H2048" s="117">
        <v>31290</v>
      </c>
      <c r="I2048" s="7">
        <v>34580</v>
      </c>
      <c r="J2048" s="8">
        <f t="shared" si="31"/>
        <v>1.1100000000000001</v>
      </c>
      <c r="K2048" s="132"/>
      <c r="L2048" s="132"/>
    </row>
    <row r="2049" spans="1:12" x14ac:dyDescent="0.25">
      <c r="A2049" s="4">
        <v>2045</v>
      </c>
      <c r="B2049" s="82">
        <f>IF(C2049&lt;&gt;C2048,MAX(B$4:B2048)+1,B2048)</f>
        <v>1805</v>
      </c>
      <c r="C2049" s="52" t="s">
        <v>2009</v>
      </c>
      <c r="D2049" s="111">
        <v>1</v>
      </c>
      <c r="E2049" s="14"/>
      <c r="F2049" s="14"/>
      <c r="G2049" s="6" t="s">
        <v>202</v>
      </c>
      <c r="H2049" s="117">
        <v>37730</v>
      </c>
      <c r="I2049" s="7">
        <v>42930</v>
      </c>
      <c r="J2049" s="8">
        <f t="shared" si="31"/>
        <v>1.1399999999999999</v>
      </c>
      <c r="K2049" s="132"/>
      <c r="L2049" s="132"/>
    </row>
    <row r="2050" spans="1:12" x14ac:dyDescent="0.25">
      <c r="A2050" s="4">
        <v>2046</v>
      </c>
      <c r="B2050" s="82">
        <f>IF(C2050&lt;&gt;C2049,MAX(B$4:B2049)+1,B2049)</f>
        <v>1806</v>
      </c>
      <c r="C2050" s="52" t="s">
        <v>2010</v>
      </c>
      <c r="D2050" s="111">
        <v>1</v>
      </c>
      <c r="E2050" s="14"/>
      <c r="F2050" s="14"/>
      <c r="G2050" s="6" t="s">
        <v>14</v>
      </c>
      <c r="H2050" s="117">
        <v>51150</v>
      </c>
      <c r="I2050" s="7">
        <v>53930</v>
      </c>
      <c r="J2050" s="8">
        <f t="shared" si="31"/>
        <v>1.05</v>
      </c>
      <c r="K2050" s="132"/>
      <c r="L2050" s="132"/>
    </row>
    <row r="2051" spans="1:12" x14ac:dyDescent="0.25">
      <c r="A2051" s="4">
        <v>2047</v>
      </c>
      <c r="B2051" s="82">
        <f>IF(C2051&lt;&gt;C2050,MAX(B$4:B2050)+1,B2050)</f>
        <v>1807</v>
      </c>
      <c r="C2051" s="52" t="s">
        <v>2011</v>
      </c>
      <c r="D2051" s="111">
        <v>1</v>
      </c>
      <c r="E2051" s="14"/>
      <c r="F2051" s="14"/>
      <c r="G2051" s="6" t="s">
        <v>19</v>
      </c>
      <c r="H2051" s="117">
        <v>24760</v>
      </c>
      <c r="I2051" s="7">
        <v>36080</v>
      </c>
      <c r="J2051" s="8">
        <f t="shared" si="31"/>
        <v>1.46</v>
      </c>
      <c r="K2051" s="132"/>
      <c r="L2051" s="132"/>
    </row>
    <row r="2052" spans="1:12" x14ac:dyDescent="0.25">
      <c r="A2052" s="4">
        <v>2048</v>
      </c>
      <c r="B2052" s="82">
        <f>IF(C2052&lt;&gt;C2051,MAX(B$4:B2051)+1,B2051)</f>
        <v>1808</v>
      </c>
      <c r="C2052" s="52" t="s">
        <v>2012</v>
      </c>
      <c r="D2052" s="111">
        <v>1</v>
      </c>
      <c r="E2052" s="14"/>
      <c r="F2052" s="14"/>
      <c r="G2052" s="6" t="s">
        <v>19</v>
      </c>
      <c r="H2052" s="117">
        <v>23970</v>
      </c>
      <c r="I2052" s="7">
        <v>34280</v>
      </c>
      <c r="J2052" s="8">
        <f t="shared" si="31"/>
        <v>1.43</v>
      </c>
      <c r="K2052" s="132"/>
      <c r="L2052" s="132"/>
    </row>
    <row r="2053" spans="1:12" x14ac:dyDescent="0.25">
      <c r="A2053" s="4">
        <v>2049</v>
      </c>
      <c r="B2053" s="82">
        <f>IF(C2053&lt;&gt;C2052,MAX(B$4:B2052)+1,B2052)</f>
        <v>1809</v>
      </c>
      <c r="C2053" s="52" t="s">
        <v>2013</v>
      </c>
      <c r="D2053" s="111">
        <v>2</v>
      </c>
      <c r="E2053" s="23" t="s">
        <v>869</v>
      </c>
      <c r="F2053" s="23" t="s">
        <v>870</v>
      </c>
      <c r="G2053" s="6" t="s">
        <v>19</v>
      </c>
      <c r="H2053" s="117">
        <v>18060</v>
      </c>
      <c r="I2053" s="7">
        <v>25710</v>
      </c>
      <c r="J2053" s="8">
        <f t="shared" si="31"/>
        <v>1.42</v>
      </c>
      <c r="K2053" s="132"/>
      <c r="L2053" s="132"/>
    </row>
    <row r="2054" spans="1:12" x14ac:dyDescent="0.25">
      <c r="A2054" s="4">
        <v>2050</v>
      </c>
      <c r="B2054" s="82">
        <f>IF(C2054&lt;&gt;C2053,MAX(B$4:B2053)+1,B2053)</f>
        <v>1809</v>
      </c>
      <c r="C2054" s="52" t="s">
        <v>2013</v>
      </c>
      <c r="D2054" s="111">
        <v>2</v>
      </c>
      <c r="E2054" s="23" t="s">
        <v>870</v>
      </c>
      <c r="F2054" s="14" t="s">
        <v>165</v>
      </c>
      <c r="G2054" s="6" t="s">
        <v>19</v>
      </c>
      <c r="H2054" s="117">
        <v>16450</v>
      </c>
      <c r="I2054" s="7">
        <v>23480</v>
      </c>
      <c r="J2054" s="8">
        <f t="shared" ref="J2054:J2117" si="32">ROUND(I2054/H2054,2)</f>
        <v>1.43</v>
      </c>
      <c r="K2054" s="132"/>
      <c r="L2054" s="132"/>
    </row>
    <row r="2055" spans="1:12" x14ac:dyDescent="0.25">
      <c r="A2055" s="4">
        <v>2051</v>
      </c>
      <c r="B2055" s="82">
        <f>IF(C2055&lt;&gt;C2054,MAX(B$4:B2054)+1,B2054)</f>
        <v>1810</v>
      </c>
      <c r="C2055" s="52" t="s">
        <v>2014</v>
      </c>
      <c r="D2055" s="111">
        <v>1</v>
      </c>
      <c r="E2055" s="14"/>
      <c r="F2055" s="14"/>
      <c r="G2055" s="6" t="s">
        <v>26</v>
      </c>
      <c r="H2055" s="117">
        <v>32280</v>
      </c>
      <c r="I2055" s="7">
        <v>40430</v>
      </c>
      <c r="J2055" s="8">
        <f t="shared" si="32"/>
        <v>1.25</v>
      </c>
      <c r="K2055" s="132"/>
      <c r="L2055" s="132"/>
    </row>
    <row r="2056" spans="1:12" x14ac:dyDescent="0.25">
      <c r="A2056" s="4">
        <v>2052</v>
      </c>
      <c r="B2056" s="82">
        <f>IF(C2056&lt;&gt;C2055,MAX(B$4:B2055)+1,B2055)</f>
        <v>1811</v>
      </c>
      <c r="C2056" s="52" t="s">
        <v>2015</v>
      </c>
      <c r="D2056" s="111">
        <v>1</v>
      </c>
      <c r="E2056" s="14"/>
      <c r="F2056" s="14"/>
      <c r="G2056" s="6" t="s">
        <v>26</v>
      </c>
      <c r="H2056" s="117">
        <v>20910</v>
      </c>
      <c r="I2056" s="7">
        <v>27940</v>
      </c>
      <c r="J2056" s="8">
        <f t="shared" si="32"/>
        <v>1.34</v>
      </c>
      <c r="K2056" s="132"/>
      <c r="L2056" s="132"/>
    </row>
    <row r="2057" spans="1:12" x14ac:dyDescent="0.25">
      <c r="A2057" s="4">
        <v>2053</v>
      </c>
      <c r="B2057" s="82">
        <f>IF(C2057&lt;&gt;C2056,MAX(B$4:B2056)+1,B2056)</f>
        <v>1812</v>
      </c>
      <c r="C2057" s="52" t="s">
        <v>2016</v>
      </c>
      <c r="D2057" s="111">
        <v>1</v>
      </c>
      <c r="E2057" s="14"/>
      <c r="F2057" s="14"/>
      <c r="G2057" s="6" t="s">
        <v>26</v>
      </c>
      <c r="H2057" s="117">
        <v>15170</v>
      </c>
      <c r="I2057" s="7">
        <v>20870</v>
      </c>
      <c r="J2057" s="8">
        <f t="shared" si="32"/>
        <v>1.38</v>
      </c>
      <c r="K2057" s="132"/>
      <c r="L2057" s="132"/>
    </row>
    <row r="2058" spans="1:12" x14ac:dyDescent="0.25">
      <c r="A2058" s="4">
        <v>2054</v>
      </c>
      <c r="B2058" s="82">
        <f>IF(C2058&lt;&gt;C2057,MAX(B$4:B2057)+1,B2057)</f>
        <v>1813</v>
      </c>
      <c r="C2058" s="52" t="s">
        <v>2017</v>
      </c>
      <c r="D2058" s="111">
        <v>1</v>
      </c>
      <c r="E2058" s="14"/>
      <c r="F2058" s="14"/>
      <c r="G2058" s="6" t="s">
        <v>93</v>
      </c>
      <c r="H2058" s="117">
        <v>22110</v>
      </c>
      <c r="I2058" s="7">
        <v>25100</v>
      </c>
      <c r="J2058" s="8">
        <f t="shared" si="32"/>
        <v>1.1399999999999999</v>
      </c>
      <c r="K2058" s="132"/>
      <c r="L2058" s="132"/>
    </row>
    <row r="2059" spans="1:12" x14ac:dyDescent="0.25">
      <c r="A2059" s="4">
        <v>2055</v>
      </c>
      <c r="B2059" s="82">
        <f>IF(C2059&lt;&gt;C2058,MAX(B$4:B2058)+1,B2058)</f>
        <v>1814</v>
      </c>
      <c r="C2059" s="52" t="s">
        <v>2018</v>
      </c>
      <c r="D2059" s="111">
        <v>1</v>
      </c>
      <c r="E2059" s="14"/>
      <c r="F2059" s="14"/>
      <c r="G2059" s="6" t="s">
        <v>202</v>
      </c>
      <c r="H2059" s="117">
        <v>17020</v>
      </c>
      <c r="I2059" s="7">
        <v>20550</v>
      </c>
      <c r="J2059" s="8">
        <f t="shared" si="32"/>
        <v>1.21</v>
      </c>
      <c r="K2059" s="132"/>
      <c r="L2059" s="132"/>
    </row>
    <row r="2060" spans="1:12" x14ac:dyDescent="0.25">
      <c r="A2060" s="4">
        <v>2056</v>
      </c>
      <c r="B2060" s="82">
        <f>IF(C2060&lt;&gt;C2059,MAX(B$4:B2059)+1,B2059)</f>
        <v>1815</v>
      </c>
      <c r="C2060" s="52" t="s">
        <v>2019</v>
      </c>
      <c r="D2060" s="111">
        <v>1</v>
      </c>
      <c r="E2060" s="14"/>
      <c r="F2060" s="14"/>
      <c r="G2060" s="6" t="s">
        <v>36</v>
      </c>
      <c r="H2060" s="117">
        <v>64550</v>
      </c>
      <c r="I2060" s="7">
        <v>73130</v>
      </c>
      <c r="J2060" s="8">
        <f t="shared" si="32"/>
        <v>1.1299999999999999</v>
      </c>
      <c r="K2060" s="132"/>
      <c r="L2060" s="132"/>
    </row>
    <row r="2061" spans="1:12" s="21" customFormat="1" x14ac:dyDescent="0.25">
      <c r="A2061" s="20">
        <v>2057</v>
      </c>
      <c r="B2061" s="82">
        <f>IF(C2061&lt;&gt;C2060,MAX(B$4:B2060)+1,B2060)</f>
        <v>1816</v>
      </c>
      <c r="C2061" s="52" t="s">
        <v>2020</v>
      </c>
      <c r="D2061" s="111">
        <v>1</v>
      </c>
      <c r="E2061" s="14"/>
      <c r="F2061" s="14"/>
      <c r="G2061" s="6" t="s">
        <v>19</v>
      </c>
      <c r="H2061" s="117">
        <v>21180</v>
      </c>
      <c r="I2061" s="7">
        <v>32120</v>
      </c>
      <c r="J2061" s="8">
        <f t="shared" si="32"/>
        <v>1.52</v>
      </c>
      <c r="K2061" s="132"/>
      <c r="L2061" s="132"/>
    </row>
    <row r="2062" spans="1:12" x14ac:dyDescent="0.25">
      <c r="A2062" s="4">
        <v>2058</v>
      </c>
      <c r="B2062" s="82">
        <f>IF(C2062&lt;&gt;C2061,MAX(B$4:B2061)+1,B2061)</f>
        <v>1817</v>
      </c>
      <c r="C2062" s="52" t="s">
        <v>680</v>
      </c>
      <c r="D2062" s="111">
        <v>1</v>
      </c>
      <c r="E2062" s="14"/>
      <c r="F2062" s="14"/>
      <c r="G2062" s="6" t="s">
        <v>36</v>
      </c>
      <c r="H2062" s="117">
        <v>39420</v>
      </c>
      <c r="I2062" s="7">
        <v>44430</v>
      </c>
      <c r="J2062" s="8">
        <f t="shared" si="32"/>
        <v>1.1299999999999999</v>
      </c>
      <c r="K2062" s="132"/>
      <c r="L2062" s="132"/>
    </row>
    <row r="2063" spans="1:12" x14ac:dyDescent="0.25">
      <c r="A2063" s="4">
        <v>2059</v>
      </c>
      <c r="B2063" s="82">
        <f>IF(C2063&lt;&gt;C2062,MAX(B$4:B2062)+1,B2062)</f>
        <v>1818</v>
      </c>
      <c r="C2063" s="52" t="s">
        <v>1233</v>
      </c>
      <c r="D2063" s="111">
        <v>1</v>
      </c>
      <c r="E2063" s="14"/>
      <c r="F2063" s="14"/>
      <c r="G2063" s="6" t="s">
        <v>49</v>
      </c>
      <c r="H2063" s="117">
        <v>58480</v>
      </c>
      <c r="I2063" s="7">
        <v>79870</v>
      </c>
      <c r="J2063" s="8">
        <f t="shared" si="32"/>
        <v>1.37</v>
      </c>
      <c r="K2063" s="132"/>
      <c r="L2063" s="132"/>
    </row>
    <row r="2064" spans="1:12" x14ac:dyDescent="0.25">
      <c r="A2064" s="4">
        <v>2060</v>
      </c>
      <c r="B2064" s="82">
        <f>IF(C2064&lt;&gt;C2063,MAX(B$4:B2063)+1,B2063)</f>
        <v>1819</v>
      </c>
      <c r="C2064" s="52" t="s">
        <v>2021</v>
      </c>
      <c r="D2064" s="111">
        <v>1</v>
      </c>
      <c r="E2064" s="14"/>
      <c r="F2064" s="14"/>
      <c r="G2064" s="6" t="s">
        <v>14</v>
      </c>
      <c r="H2064" s="117">
        <v>40360</v>
      </c>
      <c r="I2064" s="7">
        <v>46060</v>
      </c>
      <c r="J2064" s="8">
        <f t="shared" si="32"/>
        <v>1.1399999999999999</v>
      </c>
      <c r="K2064" s="132"/>
      <c r="L2064" s="132"/>
    </row>
    <row r="2065" spans="1:12" x14ac:dyDescent="0.25">
      <c r="A2065" s="4">
        <v>2061</v>
      </c>
      <c r="B2065" s="82">
        <f>IF(C2065&lt;&gt;C2064,MAX(B$4:B2064)+1,B2064)</f>
        <v>1820</v>
      </c>
      <c r="C2065" s="52" t="s">
        <v>2022</v>
      </c>
      <c r="D2065" s="111">
        <v>1</v>
      </c>
      <c r="E2065" s="14"/>
      <c r="F2065" s="14"/>
      <c r="G2065" s="6" t="s">
        <v>14</v>
      </c>
      <c r="H2065" s="117">
        <v>30320</v>
      </c>
      <c r="I2065" s="7">
        <v>34070</v>
      </c>
      <c r="J2065" s="8">
        <f t="shared" si="32"/>
        <v>1.1200000000000001</v>
      </c>
      <c r="K2065" s="132"/>
      <c r="L2065" s="132"/>
    </row>
    <row r="2066" spans="1:12" x14ac:dyDescent="0.25">
      <c r="A2066" s="4">
        <v>2062</v>
      </c>
      <c r="B2066" s="82">
        <f>IF(C2066&lt;&gt;C2065,MAX(B$4:B2065)+1,B2065)</f>
        <v>1821</v>
      </c>
      <c r="C2066" s="52" t="s">
        <v>2023</v>
      </c>
      <c r="D2066" s="111">
        <v>1</v>
      </c>
      <c r="E2066" s="14"/>
      <c r="F2066" s="14"/>
      <c r="G2066" s="6" t="s">
        <v>14</v>
      </c>
      <c r="H2066" s="117">
        <v>61880</v>
      </c>
      <c r="I2066" s="7">
        <v>67820</v>
      </c>
      <c r="J2066" s="8">
        <f t="shared" si="32"/>
        <v>1.1000000000000001</v>
      </c>
      <c r="K2066" s="132"/>
      <c r="L2066" s="132"/>
    </row>
    <row r="2067" spans="1:12" x14ac:dyDescent="0.25">
      <c r="A2067" s="4">
        <v>2063</v>
      </c>
      <c r="B2067" s="82">
        <f>IF(C2067&lt;&gt;C2066,MAX(B$4:B2066)+1,B2066)</f>
        <v>1822</v>
      </c>
      <c r="C2067" s="52" t="s">
        <v>2024</v>
      </c>
      <c r="D2067" s="111">
        <v>1</v>
      </c>
      <c r="E2067" s="14"/>
      <c r="F2067" s="14"/>
      <c r="G2067" s="6" t="s">
        <v>14</v>
      </c>
      <c r="H2067" s="117">
        <v>36550</v>
      </c>
      <c r="I2067" s="7">
        <v>36550</v>
      </c>
      <c r="J2067" s="8">
        <f t="shared" si="32"/>
        <v>1</v>
      </c>
      <c r="K2067" s="132"/>
      <c r="L2067" s="132"/>
    </row>
    <row r="2068" spans="1:12" x14ac:dyDescent="0.25">
      <c r="A2068" s="4">
        <v>2064</v>
      </c>
      <c r="B2068" s="82">
        <f>IF(C2068&lt;&gt;C2067,MAX(B$4:B2067)+1,B2067)</f>
        <v>1823</v>
      </c>
      <c r="C2068" s="52" t="s">
        <v>2025</v>
      </c>
      <c r="D2068" s="111">
        <v>1</v>
      </c>
      <c r="E2068" s="14"/>
      <c r="F2068" s="14"/>
      <c r="G2068" s="6" t="s">
        <v>26</v>
      </c>
      <c r="H2068" s="117">
        <v>12900</v>
      </c>
      <c r="I2068" s="7">
        <v>18210</v>
      </c>
      <c r="J2068" s="8">
        <f t="shared" si="32"/>
        <v>1.41</v>
      </c>
      <c r="K2068" s="132"/>
      <c r="L2068" s="132"/>
    </row>
    <row r="2069" spans="1:12" ht="33" x14ac:dyDescent="0.25">
      <c r="A2069" s="4">
        <v>2065</v>
      </c>
      <c r="B2069" s="82">
        <f>IF(C2069&lt;&gt;C2068,MAX(B$4:B2068)+1,B2068)</f>
        <v>1824</v>
      </c>
      <c r="C2069" s="52" t="s">
        <v>806</v>
      </c>
      <c r="D2069" s="111">
        <v>10</v>
      </c>
      <c r="E2069" s="14" t="s">
        <v>2026</v>
      </c>
      <c r="F2069" s="14" t="s">
        <v>2027</v>
      </c>
      <c r="G2069" s="6" t="s">
        <v>210</v>
      </c>
      <c r="H2069" s="118">
        <v>21420</v>
      </c>
      <c r="I2069" s="7">
        <v>27190</v>
      </c>
      <c r="J2069" s="8">
        <f t="shared" si="32"/>
        <v>1.27</v>
      </c>
      <c r="K2069" s="132"/>
      <c r="L2069" s="132"/>
    </row>
    <row r="2070" spans="1:12" ht="33" x14ac:dyDescent="0.25">
      <c r="A2070" s="4">
        <v>2066</v>
      </c>
      <c r="B2070" s="82">
        <f>IF(C2070&lt;&gt;C2069,MAX(B$4:B2069)+1,B2069)</f>
        <v>1824</v>
      </c>
      <c r="C2070" s="52" t="s">
        <v>806</v>
      </c>
      <c r="D2070" s="111">
        <v>10</v>
      </c>
      <c r="E2070" s="14" t="s">
        <v>2027</v>
      </c>
      <c r="F2070" s="23" t="s">
        <v>1844</v>
      </c>
      <c r="G2070" s="6" t="s">
        <v>358</v>
      </c>
      <c r="H2070" s="117">
        <v>31840</v>
      </c>
      <c r="I2070" s="7">
        <v>40080</v>
      </c>
      <c r="J2070" s="8">
        <f t="shared" si="32"/>
        <v>1.26</v>
      </c>
      <c r="K2070" s="132"/>
      <c r="L2070" s="132"/>
    </row>
    <row r="2071" spans="1:12" ht="33" x14ac:dyDescent="0.25">
      <c r="A2071" s="4">
        <v>2067</v>
      </c>
      <c r="B2071" s="82">
        <f>IF(C2071&lt;&gt;C2070,MAX(B$4:B2070)+1,B2070)</f>
        <v>1824</v>
      </c>
      <c r="C2071" s="52" t="s">
        <v>806</v>
      </c>
      <c r="D2071" s="111">
        <v>10</v>
      </c>
      <c r="E2071" s="23" t="s">
        <v>1844</v>
      </c>
      <c r="F2071" s="23" t="s">
        <v>1366</v>
      </c>
      <c r="G2071" s="6" t="s">
        <v>1658</v>
      </c>
      <c r="H2071" s="117">
        <v>32130</v>
      </c>
      <c r="I2071" s="7">
        <v>40520</v>
      </c>
      <c r="J2071" s="8">
        <f t="shared" si="32"/>
        <v>1.26</v>
      </c>
      <c r="K2071" s="132"/>
      <c r="L2071" s="132"/>
    </row>
    <row r="2072" spans="1:12" x14ac:dyDescent="0.25">
      <c r="A2072" s="4">
        <v>2068</v>
      </c>
      <c r="B2072" s="82">
        <f>IF(C2072&lt;&gt;C2071,MAX(B$4:B2071)+1,B2071)</f>
        <v>1824</v>
      </c>
      <c r="C2072" s="52" t="s">
        <v>806</v>
      </c>
      <c r="D2072" s="111">
        <v>10</v>
      </c>
      <c r="E2072" s="23" t="s">
        <v>1366</v>
      </c>
      <c r="F2072" s="23" t="s">
        <v>1233</v>
      </c>
      <c r="G2072" s="6" t="s">
        <v>49</v>
      </c>
      <c r="H2072" s="117">
        <v>49550</v>
      </c>
      <c r="I2072" s="7">
        <v>61500</v>
      </c>
      <c r="J2072" s="8">
        <f t="shared" si="32"/>
        <v>1.24</v>
      </c>
      <c r="K2072" s="132"/>
      <c r="L2072" s="132"/>
    </row>
    <row r="2073" spans="1:12" x14ac:dyDescent="0.25">
      <c r="A2073" s="4">
        <v>2069</v>
      </c>
      <c r="B2073" s="82">
        <f>IF(C2073&lt;&gt;C2072,MAX(B$4:B2072)+1,B2072)</f>
        <v>1824</v>
      </c>
      <c r="C2073" s="52" t="s">
        <v>806</v>
      </c>
      <c r="D2073" s="111">
        <v>10</v>
      </c>
      <c r="E2073" s="23" t="s">
        <v>1233</v>
      </c>
      <c r="F2073" s="23" t="s">
        <v>2028</v>
      </c>
      <c r="G2073" s="6" t="s">
        <v>638</v>
      </c>
      <c r="H2073" s="117">
        <v>52090</v>
      </c>
      <c r="I2073" s="7">
        <v>64480</v>
      </c>
      <c r="J2073" s="8">
        <f t="shared" si="32"/>
        <v>1.24</v>
      </c>
      <c r="K2073" s="132"/>
      <c r="L2073" s="132"/>
    </row>
    <row r="2074" spans="1:12" x14ac:dyDescent="0.25">
      <c r="A2074" s="4">
        <v>2070</v>
      </c>
      <c r="B2074" s="82">
        <f>IF(C2074&lt;&gt;C2073,MAX(B$4:B2073)+1,B2073)</f>
        <v>1824</v>
      </c>
      <c r="C2074" s="52" t="s">
        <v>806</v>
      </c>
      <c r="D2074" s="111">
        <v>10</v>
      </c>
      <c r="E2074" s="23" t="s">
        <v>2028</v>
      </c>
      <c r="F2074" s="23" t="s">
        <v>1002</v>
      </c>
      <c r="G2074" s="6" t="s">
        <v>301</v>
      </c>
      <c r="H2074" s="117">
        <v>68300</v>
      </c>
      <c r="I2074" s="7">
        <v>80520</v>
      </c>
      <c r="J2074" s="8">
        <f t="shared" si="32"/>
        <v>1.18</v>
      </c>
      <c r="K2074" s="132"/>
      <c r="L2074" s="132"/>
    </row>
    <row r="2075" spans="1:12" x14ac:dyDescent="0.25">
      <c r="A2075" s="4">
        <v>2071</v>
      </c>
      <c r="B2075" s="82">
        <f>IF(C2075&lt;&gt;C2074,MAX(B$4:B2074)+1,B2074)</f>
        <v>1824</v>
      </c>
      <c r="C2075" s="52" t="s">
        <v>806</v>
      </c>
      <c r="D2075" s="111">
        <v>10</v>
      </c>
      <c r="E2075" s="23" t="s">
        <v>1002</v>
      </c>
      <c r="F2075" s="23" t="s">
        <v>2029</v>
      </c>
      <c r="G2075" s="6" t="s">
        <v>301</v>
      </c>
      <c r="H2075" s="117">
        <v>82000</v>
      </c>
      <c r="I2075" s="7">
        <v>94310</v>
      </c>
      <c r="J2075" s="8">
        <f t="shared" si="32"/>
        <v>1.1499999999999999</v>
      </c>
      <c r="K2075" s="132"/>
      <c r="L2075" s="132"/>
    </row>
    <row r="2076" spans="1:12" x14ac:dyDescent="0.25">
      <c r="A2076" s="4">
        <v>2072</v>
      </c>
      <c r="B2076" s="82">
        <f>IF(C2076&lt;&gt;C2075,MAX(B$4:B2075)+1,B2075)</f>
        <v>1824</v>
      </c>
      <c r="C2076" s="52" t="s">
        <v>806</v>
      </c>
      <c r="D2076" s="111">
        <v>10</v>
      </c>
      <c r="E2076" s="23" t="s">
        <v>2029</v>
      </c>
      <c r="F2076" s="23" t="s">
        <v>770</v>
      </c>
      <c r="G2076" s="6" t="s">
        <v>849</v>
      </c>
      <c r="H2076" s="117">
        <v>84420</v>
      </c>
      <c r="I2076" s="7">
        <v>91060</v>
      </c>
      <c r="J2076" s="8">
        <f t="shared" si="32"/>
        <v>1.08</v>
      </c>
      <c r="K2076" s="132"/>
      <c r="L2076" s="132"/>
    </row>
    <row r="2077" spans="1:12" x14ac:dyDescent="0.25">
      <c r="A2077" s="4">
        <v>2073</v>
      </c>
      <c r="B2077" s="82">
        <f>IF(C2077&lt;&gt;C2076,MAX(B$4:B2076)+1,B2076)</f>
        <v>1824</v>
      </c>
      <c r="C2077" s="52" t="s">
        <v>806</v>
      </c>
      <c r="D2077" s="111">
        <v>10</v>
      </c>
      <c r="E2077" s="23" t="s">
        <v>770</v>
      </c>
      <c r="F2077" s="23" t="s">
        <v>22</v>
      </c>
      <c r="G2077" s="6" t="s">
        <v>23</v>
      </c>
      <c r="H2077" s="117">
        <v>96940</v>
      </c>
      <c r="I2077" s="7">
        <v>104430</v>
      </c>
      <c r="J2077" s="8">
        <f t="shared" si="32"/>
        <v>1.08</v>
      </c>
      <c r="K2077" s="132"/>
      <c r="L2077" s="132"/>
    </row>
    <row r="2078" spans="1:12" ht="33" x14ac:dyDescent="0.25">
      <c r="A2078" s="4">
        <v>2074</v>
      </c>
      <c r="B2078" s="82">
        <f>IF(C2078&lt;&gt;C2077,MAX(B$4:B2077)+1,B2077)</f>
        <v>1824</v>
      </c>
      <c r="C2078" s="52" t="s">
        <v>806</v>
      </c>
      <c r="D2078" s="111">
        <v>10</v>
      </c>
      <c r="E2078" s="54" t="s">
        <v>2030</v>
      </c>
      <c r="F2078" s="54"/>
      <c r="G2078" s="6" t="s">
        <v>23</v>
      </c>
      <c r="H2078" s="117">
        <v>64200</v>
      </c>
      <c r="I2078" s="7">
        <v>69380</v>
      </c>
      <c r="J2078" s="8">
        <f t="shared" si="32"/>
        <v>1.08</v>
      </c>
      <c r="K2078" s="132"/>
      <c r="L2078" s="132"/>
    </row>
    <row r="2079" spans="1:12" x14ac:dyDescent="0.25">
      <c r="A2079" s="4">
        <v>2075</v>
      </c>
      <c r="B2079" s="82">
        <f>IF(C2079&lt;&gt;C2078,MAX(B$4:B2078)+1,B2078)</f>
        <v>1825</v>
      </c>
      <c r="C2079" s="52" t="s">
        <v>2031</v>
      </c>
      <c r="D2079" s="111">
        <v>1</v>
      </c>
      <c r="E2079" s="14"/>
      <c r="F2079" s="14"/>
      <c r="G2079" s="6" t="s">
        <v>32</v>
      </c>
      <c r="H2079" s="117">
        <v>31620</v>
      </c>
      <c r="I2079" s="7">
        <v>34820</v>
      </c>
      <c r="J2079" s="8">
        <f t="shared" si="32"/>
        <v>1.1000000000000001</v>
      </c>
      <c r="K2079" s="132"/>
      <c r="L2079" s="132"/>
    </row>
    <row r="2080" spans="1:12" x14ac:dyDescent="0.25">
      <c r="A2080" s="4">
        <v>2076</v>
      </c>
      <c r="B2080" s="82">
        <f>IF(C2080&lt;&gt;C2079,MAX(B$4:B2079)+1,B2079)</f>
        <v>1826</v>
      </c>
      <c r="C2080" s="52" t="s">
        <v>2032</v>
      </c>
      <c r="D2080" s="111">
        <v>1</v>
      </c>
      <c r="E2080" s="14"/>
      <c r="F2080" s="14"/>
      <c r="G2080" s="6" t="s">
        <v>36</v>
      </c>
      <c r="H2080" s="117">
        <v>28090</v>
      </c>
      <c r="I2080" s="7">
        <v>29810</v>
      </c>
      <c r="J2080" s="8">
        <f t="shared" si="32"/>
        <v>1.06</v>
      </c>
      <c r="K2080" s="132"/>
      <c r="L2080" s="132"/>
    </row>
    <row r="2081" spans="1:12" x14ac:dyDescent="0.25">
      <c r="A2081" s="4">
        <v>2077</v>
      </c>
      <c r="B2081" s="82">
        <f>IF(C2081&lt;&gt;C2080,MAX(B$4:B2080)+1,B2080)</f>
        <v>1827</v>
      </c>
      <c r="C2081" s="52" t="s">
        <v>2033</v>
      </c>
      <c r="D2081" s="111">
        <v>1</v>
      </c>
      <c r="E2081" s="14"/>
      <c r="F2081" s="14"/>
      <c r="G2081" s="6" t="s">
        <v>26</v>
      </c>
      <c r="H2081" s="117">
        <v>13440</v>
      </c>
      <c r="I2081" s="7">
        <v>18850</v>
      </c>
      <c r="J2081" s="8">
        <f t="shared" si="32"/>
        <v>1.4</v>
      </c>
      <c r="K2081" s="132"/>
      <c r="L2081" s="132"/>
    </row>
    <row r="2082" spans="1:12" x14ac:dyDescent="0.25">
      <c r="A2082" s="4">
        <v>2078</v>
      </c>
      <c r="B2082" s="82">
        <f>IF(C2082&lt;&gt;C2081,MAX(B$4:B2081)+1,B2081)</f>
        <v>1828</v>
      </c>
      <c r="C2082" s="52" t="s">
        <v>2034</v>
      </c>
      <c r="D2082" s="111">
        <v>1</v>
      </c>
      <c r="E2082" s="14"/>
      <c r="F2082" s="14"/>
      <c r="G2082" s="6" t="s">
        <v>26</v>
      </c>
      <c r="H2082" s="117">
        <v>44120</v>
      </c>
      <c r="I2082" s="7">
        <v>54230</v>
      </c>
      <c r="J2082" s="8">
        <f t="shared" si="32"/>
        <v>1.23</v>
      </c>
      <c r="K2082" s="132"/>
      <c r="L2082" s="132"/>
    </row>
    <row r="2083" spans="1:12" x14ac:dyDescent="0.25">
      <c r="A2083" s="4">
        <v>2079</v>
      </c>
      <c r="B2083" s="82">
        <f>IF(C2083&lt;&gt;C2082,MAX(B$4:B2082)+1,B2082)</f>
        <v>1829</v>
      </c>
      <c r="C2083" s="52" t="s">
        <v>1815</v>
      </c>
      <c r="D2083" s="111">
        <v>1</v>
      </c>
      <c r="E2083" s="14"/>
      <c r="F2083" s="14"/>
      <c r="G2083" s="6" t="s">
        <v>49</v>
      </c>
      <c r="H2083" s="117">
        <v>33630</v>
      </c>
      <c r="I2083" s="7">
        <v>42930</v>
      </c>
      <c r="J2083" s="8">
        <f t="shared" si="32"/>
        <v>1.28</v>
      </c>
      <c r="K2083" s="132"/>
      <c r="L2083" s="132"/>
    </row>
    <row r="2084" spans="1:12" x14ac:dyDescent="0.25">
      <c r="A2084" s="4">
        <v>2080</v>
      </c>
      <c r="B2084" s="82">
        <f>IF(C2084&lt;&gt;C2083,MAX(B$4:B2083)+1,B2083)</f>
        <v>1830</v>
      </c>
      <c r="C2084" s="52" t="s">
        <v>2035</v>
      </c>
      <c r="D2084" s="111">
        <v>1</v>
      </c>
      <c r="E2084" s="14"/>
      <c r="F2084" s="14"/>
      <c r="G2084" s="6" t="s">
        <v>49</v>
      </c>
      <c r="H2084" s="117">
        <v>21590</v>
      </c>
      <c r="I2084" s="7">
        <v>27650</v>
      </c>
      <c r="J2084" s="8">
        <f t="shared" si="32"/>
        <v>1.28</v>
      </c>
      <c r="K2084" s="132"/>
      <c r="L2084" s="132"/>
    </row>
    <row r="2085" spans="1:12" x14ac:dyDescent="0.25">
      <c r="A2085" s="4">
        <v>2081</v>
      </c>
      <c r="B2085" s="82">
        <f>IF(C2085&lt;&gt;C2084,MAX(B$4:B2084)+1,B2084)</f>
        <v>1831</v>
      </c>
      <c r="C2085" s="52" t="s">
        <v>2036</v>
      </c>
      <c r="D2085" s="111">
        <v>1</v>
      </c>
      <c r="E2085" s="14"/>
      <c r="F2085" s="14"/>
      <c r="G2085" s="6" t="s">
        <v>23</v>
      </c>
      <c r="H2085" s="117">
        <v>164170</v>
      </c>
      <c r="I2085" s="7">
        <v>181200</v>
      </c>
      <c r="J2085" s="8">
        <f t="shared" si="32"/>
        <v>1.1000000000000001</v>
      </c>
      <c r="K2085" s="132"/>
      <c r="L2085" s="132"/>
    </row>
    <row r="2086" spans="1:12" x14ac:dyDescent="0.25">
      <c r="A2086" s="4">
        <v>2082</v>
      </c>
      <c r="B2086" s="82">
        <f>IF(C2086&lt;&gt;C2085,MAX(B$4:B2085)+1,B2085)</f>
        <v>1832</v>
      </c>
      <c r="C2086" s="52" t="s">
        <v>2037</v>
      </c>
      <c r="D2086" s="111">
        <v>1</v>
      </c>
      <c r="E2086" s="14"/>
      <c r="F2086" s="14"/>
      <c r="G2086" s="6" t="s">
        <v>14</v>
      </c>
      <c r="H2086" s="117">
        <v>29160</v>
      </c>
      <c r="I2086" s="7">
        <v>32340</v>
      </c>
      <c r="J2086" s="8">
        <f t="shared" si="32"/>
        <v>1.1100000000000001</v>
      </c>
      <c r="K2086" s="132"/>
      <c r="L2086" s="132"/>
    </row>
    <row r="2087" spans="1:12" x14ac:dyDescent="0.25">
      <c r="A2087" s="4">
        <v>2083</v>
      </c>
      <c r="B2087" s="82">
        <f>IF(C2087&lt;&gt;C2086,MAX(B$4:B2086)+1,B2086)</f>
        <v>1833</v>
      </c>
      <c r="C2087" s="52" t="s">
        <v>2038</v>
      </c>
      <c r="D2087" s="111">
        <v>1</v>
      </c>
      <c r="E2087" s="14"/>
      <c r="F2087" s="14"/>
      <c r="G2087" s="6" t="s">
        <v>358</v>
      </c>
      <c r="H2087" s="117">
        <v>11390</v>
      </c>
      <c r="I2087" s="7">
        <v>14570</v>
      </c>
      <c r="J2087" s="8">
        <f t="shared" si="32"/>
        <v>1.28</v>
      </c>
      <c r="K2087" s="132"/>
      <c r="L2087" s="132"/>
    </row>
    <row r="2088" spans="1:12" x14ac:dyDescent="0.25">
      <c r="A2088" s="4">
        <v>2084</v>
      </c>
      <c r="B2088" s="82">
        <f>IF(C2088&lt;&gt;C2087,MAX(B$4:B2087)+1,B2087)</f>
        <v>1834</v>
      </c>
      <c r="C2088" s="52" t="s">
        <v>2039</v>
      </c>
      <c r="D2088" s="111">
        <v>1</v>
      </c>
      <c r="E2088" s="14"/>
      <c r="F2088" s="14"/>
      <c r="G2088" s="6" t="s">
        <v>202</v>
      </c>
      <c r="H2088" s="117">
        <v>14960</v>
      </c>
      <c r="I2088" s="7">
        <v>17640</v>
      </c>
      <c r="J2088" s="8">
        <f t="shared" si="32"/>
        <v>1.18</v>
      </c>
      <c r="K2088" s="132"/>
      <c r="L2088" s="132"/>
    </row>
    <row r="2089" spans="1:12" x14ac:dyDescent="0.25">
      <c r="A2089" s="4">
        <v>2085</v>
      </c>
      <c r="B2089" s="82">
        <f>IF(C2089&lt;&gt;C2088,MAX(B$4:B2088)+1,B2088)</f>
        <v>1835</v>
      </c>
      <c r="C2089" s="52" t="s">
        <v>2040</v>
      </c>
      <c r="D2089" s="111">
        <v>1</v>
      </c>
      <c r="E2089" s="14"/>
      <c r="F2089" s="14"/>
      <c r="G2089" s="6" t="s">
        <v>14</v>
      </c>
      <c r="H2089" s="117">
        <v>37850</v>
      </c>
      <c r="I2089" s="7">
        <v>40890</v>
      </c>
      <c r="J2089" s="8">
        <f t="shared" si="32"/>
        <v>1.08</v>
      </c>
      <c r="K2089" s="132"/>
      <c r="L2089" s="132"/>
    </row>
    <row r="2090" spans="1:12" x14ac:dyDescent="0.25">
      <c r="A2090" s="4">
        <v>2086</v>
      </c>
      <c r="B2090" s="82">
        <f>IF(C2090&lt;&gt;C2089,MAX(B$4:B2089)+1,B2089)</f>
        <v>1836</v>
      </c>
      <c r="C2090" s="52" t="s">
        <v>2041</v>
      </c>
      <c r="D2090" s="111">
        <v>1</v>
      </c>
      <c r="E2090" s="14"/>
      <c r="F2090" s="14"/>
      <c r="G2090" s="6" t="s">
        <v>26</v>
      </c>
      <c r="H2090" s="117">
        <v>42430</v>
      </c>
      <c r="I2090" s="7">
        <v>53910</v>
      </c>
      <c r="J2090" s="8">
        <f t="shared" si="32"/>
        <v>1.27</v>
      </c>
      <c r="K2090" s="132"/>
      <c r="L2090" s="132"/>
    </row>
    <row r="2091" spans="1:12" x14ac:dyDescent="0.25">
      <c r="A2091" s="4">
        <v>2087</v>
      </c>
      <c r="B2091" s="82">
        <f>IF(C2091&lt;&gt;C2090,MAX(B$4:B2090)+1,B2090)</f>
        <v>1837</v>
      </c>
      <c r="C2091" s="52" t="s">
        <v>2042</v>
      </c>
      <c r="D2091" s="111">
        <v>1</v>
      </c>
      <c r="E2091" s="14"/>
      <c r="F2091" s="14"/>
      <c r="G2091" s="6" t="s">
        <v>26</v>
      </c>
      <c r="H2091" s="117">
        <v>29720</v>
      </c>
      <c r="I2091" s="7">
        <v>37290</v>
      </c>
      <c r="J2091" s="8">
        <f t="shared" si="32"/>
        <v>1.25</v>
      </c>
      <c r="K2091" s="132"/>
      <c r="L2091" s="132"/>
    </row>
    <row r="2092" spans="1:12" x14ac:dyDescent="0.25">
      <c r="A2092" s="4">
        <v>2088</v>
      </c>
      <c r="B2092" s="82">
        <f>IF(C2092&lt;&gt;C2091,MAX(B$4:B2091)+1,B2091)</f>
        <v>1838</v>
      </c>
      <c r="C2092" s="52" t="s">
        <v>2043</v>
      </c>
      <c r="D2092" s="111">
        <v>1</v>
      </c>
      <c r="E2092" s="14"/>
      <c r="F2092" s="14"/>
      <c r="G2092" s="6" t="s">
        <v>93</v>
      </c>
      <c r="H2092" s="117">
        <v>16320</v>
      </c>
      <c r="I2092" s="7">
        <v>19330</v>
      </c>
      <c r="J2092" s="8">
        <f t="shared" si="32"/>
        <v>1.18</v>
      </c>
      <c r="K2092" s="132"/>
      <c r="L2092" s="132"/>
    </row>
    <row r="2093" spans="1:12" x14ac:dyDescent="0.25">
      <c r="A2093" s="4">
        <v>2089</v>
      </c>
      <c r="B2093" s="82">
        <f>IF(C2093&lt;&gt;C2092,MAX(B$4:B2092)+1,B2092)</f>
        <v>1839</v>
      </c>
      <c r="C2093" s="52" t="s">
        <v>2044</v>
      </c>
      <c r="D2093" s="111">
        <v>1</v>
      </c>
      <c r="E2093" s="14"/>
      <c r="F2093" s="14"/>
      <c r="G2093" s="6" t="s">
        <v>32</v>
      </c>
      <c r="H2093" s="117">
        <v>62490</v>
      </c>
      <c r="I2093" s="7">
        <v>69130</v>
      </c>
      <c r="J2093" s="8">
        <f t="shared" si="32"/>
        <v>1.1100000000000001</v>
      </c>
      <c r="K2093" s="132"/>
      <c r="L2093" s="132"/>
    </row>
    <row r="2094" spans="1:12" x14ac:dyDescent="0.25">
      <c r="A2094" s="4">
        <v>2090</v>
      </c>
      <c r="B2094" s="82">
        <f>IF(C2094&lt;&gt;C2093,MAX(B$4:B2093)+1,B2093)</f>
        <v>1840</v>
      </c>
      <c r="C2094" s="52" t="s">
        <v>2045</v>
      </c>
      <c r="D2094" s="111">
        <v>1</v>
      </c>
      <c r="E2094" s="14"/>
      <c r="F2094" s="14"/>
      <c r="G2094" s="6" t="s">
        <v>14</v>
      </c>
      <c r="H2094" s="117">
        <v>38930</v>
      </c>
      <c r="I2094" s="7">
        <v>42180</v>
      </c>
      <c r="J2094" s="8">
        <f t="shared" si="32"/>
        <v>1.08</v>
      </c>
      <c r="K2094" s="132"/>
      <c r="L2094" s="132"/>
    </row>
    <row r="2095" spans="1:12" x14ac:dyDescent="0.25">
      <c r="A2095" s="4">
        <v>2091</v>
      </c>
      <c r="B2095" s="82">
        <f>IF(C2095&lt;&gt;C2094,MAX(B$4:B2094)+1,B2094)</f>
        <v>1841</v>
      </c>
      <c r="C2095" s="52" t="s">
        <v>2046</v>
      </c>
      <c r="D2095" s="111">
        <v>1</v>
      </c>
      <c r="E2095" s="14"/>
      <c r="F2095" s="14"/>
      <c r="G2095" s="6" t="s">
        <v>36</v>
      </c>
      <c r="H2095" s="117">
        <v>24050</v>
      </c>
      <c r="I2095" s="7">
        <v>25310</v>
      </c>
      <c r="J2095" s="8">
        <f t="shared" si="32"/>
        <v>1.05</v>
      </c>
      <c r="K2095" s="132"/>
      <c r="L2095" s="132"/>
    </row>
    <row r="2096" spans="1:12" x14ac:dyDescent="0.25">
      <c r="A2096" s="4">
        <v>2092</v>
      </c>
      <c r="B2096" s="82">
        <f>IF(C2096&lt;&gt;C2095,MAX(B$4:B2095)+1,B2095)</f>
        <v>1842</v>
      </c>
      <c r="C2096" s="52" t="s">
        <v>2047</v>
      </c>
      <c r="D2096" s="111">
        <v>1</v>
      </c>
      <c r="E2096" s="14"/>
      <c r="F2096" s="14"/>
      <c r="G2096" s="6" t="s">
        <v>301</v>
      </c>
      <c r="H2096" s="117">
        <v>26250</v>
      </c>
      <c r="I2096" s="7">
        <v>29250</v>
      </c>
      <c r="J2096" s="8">
        <f t="shared" si="32"/>
        <v>1.1100000000000001</v>
      </c>
      <c r="K2096" s="132"/>
      <c r="L2096" s="132"/>
    </row>
    <row r="2097" spans="1:12" x14ac:dyDescent="0.25">
      <c r="A2097" s="4">
        <v>2093</v>
      </c>
      <c r="B2097" s="82">
        <f>IF(C2097&lt;&gt;C2096,MAX(B$4:B2096)+1,B2096)</f>
        <v>1843</v>
      </c>
      <c r="C2097" s="52" t="s">
        <v>2048</v>
      </c>
      <c r="D2097" s="111">
        <v>1</v>
      </c>
      <c r="E2097" s="14"/>
      <c r="F2097" s="14"/>
      <c r="G2097" s="6" t="s">
        <v>758</v>
      </c>
      <c r="H2097" s="117">
        <v>13790</v>
      </c>
      <c r="I2097" s="7">
        <v>19050</v>
      </c>
      <c r="J2097" s="8">
        <f t="shared" si="32"/>
        <v>1.38</v>
      </c>
      <c r="K2097" s="132"/>
      <c r="L2097" s="132"/>
    </row>
    <row r="2098" spans="1:12" x14ac:dyDescent="0.25">
      <c r="A2098" s="4">
        <v>2094</v>
      </c>
      <c r="B2098" s="82">
        <f>IF(C2098&lt;&gt;C2097,MAX(B$4:B2097)+1,B2097)</f>
        <v>1844</v>
      </c>
      <c r="C2098" s="52" t="s">
        <v>2049</v>
      </c>
      <c r="D2098" s="111">
        <v>1</v>
      </c>
      <c r="E2098" s="14"/>
      <c r="F2098" s="14"/>
      <c r="G2098" s="6" t="s">
        <v>32</v>
      </c>
      <c r="H2098" s="117">
        <v>64660</v>
      </c>
      <c r="I2098" s="7">
        <v>71390</v>
      </c>
      <c r="J2098" s="8">
        <f t="shared" si="32"/>
        <v>1.1000000000000001</v>
      </c>
      <c r="K2098" s="132"/>
      <c r="L2098" s="132"/>
    </row>
    <row r="2099" spans="1:12" x14ac:dyDescent="0.25">
      <c r="A2099" s="4">
        <v>2095</v>
      </c>
      <c r="B2099" s="82">
        <f>IF(C2099&lt;&gt;C2098,MAX(B$4:B2098)+1,B2098)</f>
        <v>1845</v>
      </c>
      <c r="C2099" s="52" t="s">
        <v>2050</v>
      </c>
      <c r="D2099" s="111">
        <v>1</v>
      </c>
      <c r="E2099" s="14"/>
      <c r="F2099" s="14"/>
      <c r="G2099" s="6" t="s">
        <v>36</v>
      </c>
      <c r="H2099" s="117">
        <v>20750</v>
      </c>
      <c r="I2099" s="7">
        <v>21980</v>
      </c>
      <c r="J2099" s="8">
        <f t="shared" si="32"/>
        <v>1.06</v>
      </c>
      <c r="K2099" s="132"/>
      <c r="L2099" s="132"/>
    </row>
    <row r="2100" spans="1:12" x14ac:dyDescent="0.25">
      <c r="A2100" s="4">
        <v>2096</v>
      </c>
      <c r="B2100" s="82">
        <f>IF(C2100&lt;&gt;C2099,MAX(B$4:B2099)+1,B2099)</f>
        <v>1846</v>
      </c>
      <c r="C2100" s="52" t="s">
        <v>240</v>
      </c>
      <c r="D2100" s="111">
        <v>2</v>
      </c>
      <c r="E2100" s="23" t="s">
        <v>1464</v>
      </c>
      <c r="F2100" s="23" t="s">
        <v>2051</v>
      </c>
      <c r="G2100" s="6" t="s">
        <v>23</v>
      </c>
      <c r="H2100" s="117">
        <v>103470</v>
      </c>
      <c r="I2100" s="7">
        <v>114320</v>
      </c>
      <c r="J2100" s="8">
        <f t="shared" si="32"/>
        <v>1.1000000000000001</v>
      </c>
      <c r="K2100" s="132"/>
      <c r="L2100" s="132"/>
    </row>
    <row r="2101" spans="1:12" x14ac:dyDescent="0.25">
      <c r="A2101" s="4">
        <v>2097</v>
      </c>
      <c r="B2101" s="82">
        <f>IF(C2101&lt;&gt;C2100,MAX(B$4:B2100)+1,B2100)</f>
        <v>1846</v>
      </c>
      <c r="C2101" s="52" t="s">
        <v>240</v>
      </c>
      <c r="D2101" s="111">
        <v>2</v>
      </c>
      <c r="E2101" s="23" t="s">
        <v>2051</v>
      </c>
      <c r="F2101" s="23" t="s">
        <v>1322</v>
      </c>
      <c r="G2101" s="6" t="s">
        <v>23</v>
      </c>
      <c r="H2101" s="117">
        <v>104780</v>
      </c>
      <c r="I2101" s="7">
        <v>116010</v>
      </c>
      <c r="J2101" s="8">
        <f t="shared" si="32"/>
        <v>1.1100000000000001</v>
      </c>
      <c r="K2101" s="132"/>
      <c r="L2101" s="132"/>
    </row>
    <row r="2102" spans="1:12" x14ac:dyDescent="0.25">
      <c r="A2102" s="4">
        <v>2098</v>
      </c>
      <c r="B2102" s="82">
        <f>IF(C2102&lt;&gt;C2101,MAX(B$4:B2101)+1,B2101)</f>
        <v>1847</v>
      </c>
      <c r="C2102" s="52" t="s">
        <v>2052</v>
      </c>
      <c r="D2102" s="111">
        <v>1</v>
      </c>
      <c r="E2102" s="14"/>
      <c r="F2102" s="14"/>
      <c r="G2102" s="6" t="s">
        <v>19</v>
      </c>
      <c r="H2102" s="117">
        <v>25650</v>
      </c>
      <c r="I2102" s="7">
        <v>33230</v>
      </c>
      <c r="J2102" s="8">
        <f t="shared" si="32"/>
        <v>1.3</v>
      </c>
      <c r="K2102" s="132"/>
      <c r="L2102" s="132"/>
    </row>
    <row r="2103" spans="1:12" x14ac:dyDescent="0.25">
      <c r="A2103" s="4">
        <v>2099</v>
      </c>
      <c r="B2103" s="82">
        <f>IF(C2103&lt;&gt;C2102,MAX(B$4:B2102)+1,B2102)</f>
        <v>1848</v>
      </c>
      <c r="C2103" s="52" t="s">
        <v>2053</v>
      </c>
      <c r="D2103" s="111">
        <v>1</v>
      </c>
      <c r="E2103" s="14"/>
      <c r="F2103" s="14"/>
      <c r="G2103" s="6" t="s">
        <v>301</v>
      </c>
      <c r="H2103" s="117">
        <v>36190</v>
      </c>
      <c r="I2103" s="7">
        <v>39210</v>
      </c>
      <c r="J2103" s="8">
        <f t="shared" si="32"/>
        <v>1.08</v>
      </c>
      <c r="K2103" s="132"/>
      <c r="L2103" s="132"/>
    </row>
    <row r="2104" spans="1:12" x14ac:dyDescent="0.25">
      <c r="A2104" s="4">
        <v>2100</v>
      </c>
      <c r="B2104" s="82">
        <f>IF(C2104&lt;&gt;C2103,MAX(B$4:B2103)+1,B2103)</f>
        <v>1849</v>
      </c>
      <c r="C2104" s="52" t="s">
        <v>2054</v>
      </c>
      <c r="D2104" s="111">
        <v>1</v>
      </c>
      <c r="E2104" s="14"/>
      <c r="F2104" s="14"/>
      <c r="G2104" s="6" t="s">
        <v>210</v>
      </c>
      <c r="H2104" s="118">
        <v>11620</v>
      </c>
      <c r="I2104" s="7">
        <v>14670</v>
      </c>
      <c r="J2104" s="8">
        <f t="shared" si="32"/>
        <v>1.26</v>
      </c>
      <c r="K2104" s="132"/>
      <c r="L2104" s="132"/>
    </row>
    <row r="2105" spans="1:12" x14ac:dyDescent="0.25">
      <c r="A2105" s="4">
        <v>2101</v>
      </c>
      <c r="B2105" s="82">
        <f>IF(C2105&lt;&gt;C2104,MAX(B$4:B2104)+1,B2104)</f>
        <v>1850</v>
      </c>
      <c r="C2105" s="52" t="s">
        <v>2055</v>
      </c>
      <c r="D2105" s="111">
        <v>2</v>
      </c>
      <c r="E2105" s="18" t="s">
        <v>63</v>
      </c>
      <c r="F2105" s="18"/>
      <c r="G2105" s="6" t="s">
        <v>32</v>
      </c>
      <c r="H2105" s="117">
        <v>34030</v>
      </c>
      <c r="I2105" s="7">
        <v>37440</v>
      </c>
      <c r="J2105" s="8">
        <f t="shared" si="32"/>
        <v>1.1000000000000001</v>
      </c>
      <c r="K2105" s="132"/>
      <c r="L2105" s="132"/>
    </row>
    <row r="2106" spans="1:12" x14ac:dyDescent="0.25">
      <c r="A2106" s="4">
        <v>2102</v>
      </c>
      <c r="B2106" s="82">
        <f>IF(C2106&lt;&gt;C2105,MAX(B$4:B2105)+1,B2105)</f>
        <v>1850</v>
      </c>
      <c r="C2106" s="52" t="s">
        <v>2055</v>
      </c>
      <c r="D2106" s="111">
        <v>2</v>
      </c>
      <c r="E2106" s="18" t="s">
        <v>599</v>
      </c>
      <c r="F2106" s="18"/>
      <c r="G2106" s="6" t="s">
        <v>32</v>
      </c>
      <c r="H2106" s="117">
        <v>31000</v>
      </c>
      <c r="I2106" s="7">
        <v>34190</v>
      </c>
      <c r="J2106" s="8">
        <f t="shared" si="32"/>
        <v>1.1000000000000001</v>
      </c>
      <c r="K2106" s="132"/>
      <c r="L2106" s="132"/>
    </row>
    <row r="2107" spans="1:12" x14ac:dyDescent="0.25">
      <c r="A2107" s="4">
        <v>2103</v>
      </c>
      <c r="B2107" s="82">
        <f>IF(C2107&lt;&gt;C2106,MAX(B$4:B2106)+1,B2106)</f>
        <v>1851</v>
      </c>
      <c r="C2107" s="52" t="s">
        <v>2056</v>
      </c>
      <c r="D2107" s="111">
        <v>1</v>
      </c>
      <c r="E2107" s="14"/>
      <c r="F2107" s="14"/>
      <c r="G2107" s="6" t="s">
        <v>11</v>
      </c>
      <c r="H2107" s="117">
        <v>76530</v>
      </c>
      <c r="I2107" s="7">
        <v>78040</v>
      </c>
      <c r="J2107" s="8">
        <f t="shared" si="32"/>
        <v>1.02</v>
      </c>
      <c r="K2107" s="132"/>
      <c r="L2107" s="132"/>
    </row>
    <row r="2108" spans="1:12" x14ac:dyDescent="0.25">
      <c r="A2108" s="4">
        <v>2104</v>
      </c>
      <c r="B2108" s="82">
        <f>IF(C2108&lt;&gt;C2107,MAX(B$4:B2107)+1,B2107)</f>
        <v>1852</v>
      </c>
      <c r="C2108" s="52" t="s">
        <v>2057</v>
      </c>
      <c r="D2108" s="111">
        <v>1</v>
      </c>
      <c r="E2108" s="14"/>
      <c r="F2108" s="14"/>
      <c r="G2108" s="6" t="s">
        <v>32</v>
      </c>
      <c r="H2108" s="117">
        <v>35390</v>
      </c>
      <c r="I2108" s="7">
        <v>37860</v>
      </c>
      <c r="J2108" s="8">
        <f t="shared" si="32"/>
        <v>1.07</v>
      </c>
      <c r="K2108" s="132"/>
      <c r="L2108" s="132"/>
    </row>
    <row r="2109" spans="1:12" x14ac:dyDescent="0.25">
      <c r="A2109" s="4">
        <v>2105</v>
      </c>
      <c r="B2109" s="82">
        <f>IF(C2109&lt;&gt;C2108,MAX(B$4:B2108)+1,B2108)</f>
        <v>1853</v>
      </c>
      <c r="C2109" s="52" t="s">
        <v>2058</v>
      </c>
      <c r="D2109" s="111">
        <v>1</v>
      </c>
      <c r="E2109" s="14"/>
      <c r="F2109" s="14"/>
      <c r="G2109" s="6" t="s">
        <v>32</v>
      </c>
      <c r="H2109" s="117">
        <v>61740</v>
      </c>
      <c r="I2109" s="7">
        <v>66020</v>
      </c>
      <c r="J2109" s="8">
        <f t="shared" si="32"/>
        <v>1.07</v>
      </c>
      <c r="K2109" s="132"/>
      <c r="L2109" s="132"/>
    </row>
    <row r="2110" spans="1:12" x14ac:dyDescent="0.25">
      <c r="A2110" s="4">
        <v>2106</v>
      </c>
      <c r="B2110" s="82">
        <f>IF(C2110&lt;&gt;C2109,MAX(B$4:B2109)+1,B2109)</f>
        <v>1854</v>
      </c>
      <c r="C2110" s="52" t="s">
        <v>2059</v>
      </c>
      <c r="D2110" s="111">
        <v>1</v>
      </c>
      <c r="E2110" s="14"/>
      <c r="F2110" s="14"/>
      <c r="G2110" s="6" t="s">
        <v>202</v>
      </c>
      <c r="H2110" s="117">
        <v>17480</v>
      </c>
      <c r="I2110" s="7">
        <v>21810</v>
      </c>
      <c r="J2110" s="8">
        <f t="shared" si="32"/>
        <v>1.25</v>
      </c>
      <c r="K2110" s="132"/>
      <c r="L2110" s="132"/>
    </row>
    <row r="2111" spans="1:12" x14ac:dyDescent="0.25">
      <c r="A2111" s="4">
        <v>2107</v>
      </c>
      <c r="B2111" s="82">
        <f>IF(C2111&lt;&gt;C2110,MAX(B$4:B2110)+1,B2110)</f>
        <v>1855</v>
      </c>
      <c r="C2111" s="52" t="s">
        <v>2060</v>
      </c>
      <c r="D2111" s="111">
        <v>1</v>
      </c>
      <c r="E2111" s="14"/>
      <c r="F2111" s="14"/>
      <c r="G2111" s="6" t="s">
        <v>49</v>
      </c>
      <c r="H2111" s="117">
        <v>22570</v>
      </c>
      <c r="I2111" s="7">
        <v>28680</v>
      </c>
      <c r="J2111" s="8">
        <f t="shared" si="32"/>
        <v>1.27</v>
      </c>
      <c r="K2111" s="132"/>
      <c r="L2111" s="132"/>
    </row>
    <row r="2112" spans="1:12" x14ac:dyDescent="0.25">
      <c r="A2112" s="4">
        <v>2108</v>
      </c>
      <c r="B2112" s="82">
        <f>IF(C2112&lt;&gt;C2111,MAX(B$4:B2111)+1,B2111)</f>
        <v>1856</v>
      </c>
      <c r="C2112" s="52" t="s">
        <v>2061</v>
      </c>
      <c r="D2112" s="111">
        <v>1</v>
      </c>
      <c r="E2112" s="14"/>
      <c r="F2112" s="14"/>
      <c r="G2112" s="6" t="s">
        <v>26</v>
      </c>
      <c r="H2112" s="117">
        <v>43330</v>
      </c>
      <c r="I2112" s="7">
        <v>54750</v>
      </c>
      <c r="J2112" s="8">
        <f t="shared" si="32"/>
        <v>1.26</v>
      </c>
      <c r="K2112" s="132"/>
      <c r="L2112" s="132"/>
    </row>
    <row r="2113" spans="1:12" x14ac:dyDescent="0.25">
      <c r="A2113" s="4">
        <v>2109</v>
      </c>
      <c r="B2113" s="82">
        <f>IF(C2113&lt;&gt;C2112,MAX(B$4:B2112)+1,B2112)</f>
        <v>1857</v>
      </c>
      <c r="C2113" s="52" t="s">
        <v>2062</v>
      </c>
      <c r="D2113" s="111">
        <v>1</v>
      </c>
      <c r="E2113" s="14"/>
      <c r="F2113" s="14"/>
      <c r="G2113" s="6" t="s">
        <v>26</v>
      </c>
      <c r="H2113" s="117">
        <v>13910</v>
      </c>
      <c r="I2113" s="7">
        <v>19590</v>
      </c>
      <c r="J2113" s="8">
        <f t="shared" si="32"/>
        <v>1.41</v>
      </c>
      <c r="K2113" s="132"/>
      <c r="L2113" s="132"/>
    </row>
    <row r="2114" spans="1:12" s="21" customFormat="1" x14ac:dyDescent="0.25">
      <c r="A2114" s="20">
        <v>2110</v>
      </c>
      <c r="B2114" s="82">
        <f>IF(C2114&lt;&gt;C2113,MAX(B$4:B2113)+1,B2113)</f>
        <v>1858</v>
      </c>
      <c r="C2114" s="52" t="s">
        <v>2063</v>
      </c>
      <c r="D2114" s="111">
        <v>1</v>
      </c>
      <c r="E2114" s="14"/>
      <c r="F2114" s="14"/>
      <c r="G2114" s="6" t="s">
        <v>93</v>
      </c>
      <c r="H2114" s="117">
        <v>21120</v>
      </c>
      <c r="I2114" s="7">
        <v>25970</v>
      </c>
      <c r="J2114" s="8">
        <f t="shared" si="32"/>
        <v>1.23</v>
      </c>
      <c r="K2114" s="132"/>
      <c r="L2114" s="132"/>
    </row>
    <row r="2115" spans="1:12" x14ac:dyDescent="0.25">
      <c r="A2115" s="4">
        <v>2111</v>
      </c>
      <c r="B2115" s="82">
        <f>IF(C2115&lt;&gt;C2114,MAX(B$4:B2114)+1,B2114)</f>
        <v>1859</v>
      </c>
      <c r="C2115" s="52" t="s">
        <v>2064</v>
      </c>
      <c r="D2115" s="111">
        <v>1</v>
      </c>
      <c r="E2115" s="14"/>
      <c r="F2115" s="14"/>
      <c r="G2115" s="6" t="s">
        <v>14</v>
      </c>
      <c r="H2115" s="117">
        <v>37130</v>
      </c>
      <c r="I2115" s="7">
        <v>38580</v>
      </c>
      <c r="J2115" s="8">
        <f t="shared" si="32"/>
        <v>1.04</v>
      </c>
      <c r="K2115" s="132"/>
      <c r="L2115" s="132"/>
    </row>
    <row r="2116" spans="1:12" s="21" customFormat="1" x14ac:dyDescent="0.25">
      <c r="A2116" s="20">
        <v>2112</v>
      </c>
      <c r="B2116" s="82">
        <f>IF(C2116&lt;&gt;C2115,MAX(B$4:B2115)+1,B2115)</f>
        <v>1860</v>
      </c>
      <c r="C2116" s="52" t="s">
        <v>2065</v>
      </c>
      <c r="D2116" s="111">
        <v>1</v>
      </c>
      <c r="E2116" s="14"/>
      <c r="F2116" s="14"/>
      <c r="G2116" s="6" t="s">
        <v>23</v>
      </c>
      <c r="H2116" s="117">
        <v>91860</v>
      </c>
      <c r="I2116" s="7">
        <v>107130</v>
      </c>
      <c r="J2116" s="8">
        <f t="shared" si="32"/>
        <v>1.17</v>
      </c>
      <c r="K2116" s="132"/>
      <c r="L2116" s="132"/>
    </row>
    <row r="2117" spans="1:12" x14ac:dyDescent="0.25">
      <c r="A2117" s="4">
        <v>2113</v>
      </c>
      <c r="B2117" s="82">
        <f>IF(C2117&lt;&gt;C2116,MAX(B$4:B2116)+1,B2116)</f>
        <v>1861</v>
      </c>
      <c r="C2117" s="52" t="s">
        <v>1445</v>
      </c>
      <c r="D2117" s="111">
        <v>2</v>
      </c>
      <c r="E2117" s="18" t="s">
        <v>2066</v>
      </c>
      <c r="F2117" s="18"/>
      <c r="G2117" s="6" t="s">
        <v>301</v>
      </c>
      <c r="H2117" s="117">
        <v>87810</v>
      </c>
      <c r="I2117" s="7">
        <v>94410</v>
      </c>
      <c r="J2117" s="8">
        <f t="shared" si="32"/>
        <v>1.08</v>
      </c>
      <c r="K2117" s="132"/>
      <c r="L2117" s="132"/>
    </row>
    <row r="2118" spans="1:12" x14ac:dyDescent="0.25">
      <c r="A2118" s="4">
        <v>2114</v>
      </c>
      <c r="B2118" s="82">
        <f>IF(C2118&lt;&gt;C2117,MAX(B$4:B2117)+1,B2117)</f>
        <v>1861</v>
      </c>
      <c r="C2118" s="52" t="s">
        <v>1445</v>
      </c>
      <c r="D2118" s="111">
        <v>2</v>
      </c>
      <c r="E2118" s="18" t="s">
        <v>2067</v>
      </c>
      <c r="F2118" s="18"/>
      <c r="G2118" s="6" t="s">
        <v>1446</v>
      </c>
      <c r="H2118" s="117">
        <v>63260</v>
      </c>
      <c r="I2118" s="7">
        <v>67120</v>
      </c>
      <c r="J2118" s="8">
        <f t="shared" ref="J2118:J2181" si="33">ROUND(I2118/H2118,2)</f>
        <v>1.06</v>
      </c>
      <c r="K2118" s="132"/>
      <c r="L2118" s="132"/>
    </row>
    <row r="2119" spans="1:12" x14ac:dyDescent="0.25">
      <c r="A2119" s="4">
        <v>2115</v>
      </c>
      <c r="B2119" s="82">
        <f>IF(C2119&lt;&gt;C2118,MAX(B$4:B2118)+1,B2118)</f>
        <v>1862</v>
      </c>
      <c r="C2119" s="52" t="s">
        <v>2068</v>
      </c>
      <c r="D2119" s="111">
        <v>1</v>
      </c>
      <c r="E2119" s="18"/>
      <c r="F2119" s="18"/>
      <c r="G2119" s="6" t="s">
        <v>49</v>
      </c>
      <c r="H2119" s="118">
        <v>4650</v>
      </c>
      <c r="I2119" s="7">
        <v>6230</v>
      </c>
      <c r="J2119" s="8">
        <f t="shared" si="33"/>
        <v>1.34</v>
      </c>
      <c r="K2119" s="132"/>
      <c r="L2119" s="132"/>
    </row>
    <row r="2120" spans="1:12" x14ac:dyDescent="0.25">
      <c r="A2120" s="4">
        <v>2116</v>
      </c>
      <c r="B2120" s="82">
        <f>IF(C2120&lt;&gt;C2119,MAX(B$4:B2119)+1,B2119)</f>
        <v>1863</v>
      </c>
      <c r="C2120" s="52" t="s">
        <v>2069</v>
      </c>
      <c r="D2120" s="111">
        <v>1</v>
      </c>
      <c r="E2120" s="14"/>
      <c r="F2120" s="14"/>
      <c r="G2120" s="6" t="s">
        <v>26</v>
      </c>
      <c r="H2120" s="117">
        <v>17160</v>
      </c>
      <c r="I2120" s="7">
        <v>24110</v>
      </c>
      <c r="J2120" s="8">
        <f t="shared" si="33"/>
        <v>1.41</v>
      </c>
      <c r="K2120" s="132"/>
      <c r="L2120" s="132"/>
    </row>
    <row r="2121" spans="1:12" x14ac:dyDescent="0.25">
      <c r="A2121" s="4">
        <v>2117</v>
      </c>
      <c r="B2121" s="82">
        <f>IF(C2121&lt;&gt;C2120,MAX(B$4:B2120)+1,B2120)</f>
        <v>1864</v>
      </c>
      <c r="C2121" s="52" t="s">
        <v>2070</v>
      </c>
      <c r="D2121" s="111">
        <v>1</v>
      </c>
      <c r="E2121" s="14"/>
      <c r="F2121" s="14"/>
      <c r="G2121" s="6" t="s">
        <v>36</v>
      </c>
      <c r="H2121" s="117">
        <v>36870</v>
      </c>
      <c r="I2121" s="7">
        <v>41690</v>
      </c>
      <c r="J2121" s="8">
        <f t="shared" si="33"/>
        <v>1.1299999999999999</v>
      </c>
      <c r="K2121" s="132"/>
      <c r="L2121" s="132"/>
    </row>
    <row r="2122" spans="1:12" x14ac:dyDescent="0.25">
      <c r="A2122" s="4">
        <v>2118</v>
      </c>
      <c r="B2122" s="82">
        <f>IF(C2122&lt;&gt;C2121,MAX(B$4:B2121)+1,B2121)</f>
        <v>1865</v>
      </c>
      <c r="C2122" s="52" t="s">
        <v>2071</v>
      </c>
      <c r="D2122" s="111">
        <v>1</v>
      </c>
      <c r="E2122" s="14"/>
      <c r="F2122" s="14"/>
      <c r="G2122" s="6" t="s">
        <v>93</v>
      </c>
      <c r="H2122" s="117">
        <v>21370</v>
      </c>
      <c r="I2122" s="7">
        <v>25240</v>
      </c>
      <c r="J2122" s="8">
        <f t="shared" si="33"/>
        <v>1.18</v>
      </c>
      <c r="K2122" s="132"/>
      <c r="L2122" s="132"/>
    </row>
    <row r="2123" spans="1:12" x14ac:dyDescent="0.25">
      <c r="A2123" s="4">
        <v>2119</v>
      </c>
      <c r="B2123" s="82">
        <f>IF(C2123&lt;&gt;C2122,MAX(B$4:B2122)+1,B2122)</f>
        <v>1866</v>
      </c>
      <c r="C2123" s="52" t="s">
        <v>1218</v>
      </c>
      <c r="D2123" s="111">
        <v>2</v>
      </c>
      <c r="E2123" s="23" t="s">
        <v>619</v>
      </c>
      <c r="F2123" s="23" t="s">
        <v>1474</v>
      </c>
      <c r="G2123" s="6" t="s">
        <v>32</v>
      </c>
      <c r="H2123" s="117">
        <v>44700</v>
      </c>
      <c r="I2123" s="7">
        <v>48140</v>
      </c>
      <c r="J2123" s="8">
        <f t="shared" si="33"/>
        <v>1.08</v>
      </c>
      <c r="K2123" s="132"/>
      <c r="L2123" s="132"/>
    </row>
    <row r="2124" spans="1:12" x14ac:dyDescent="0.25">
      <c r="A2124" s="4">
        <v>2120</v>
      </c>
      <c r="B2124" s="82">
        <f>IF(C2124&lt;&gt;C2123,MAX(B$4:B2123)+1,B2123)</f>
        <v>1866</v>
      </c>
      <c r="C2124" s="52" t="s">
        <v>1218</v>
      </c>
      <c r="D2124" s="111">
        <v>2</v>
      </c>
      <c r="E2124" s="23" t="s">
        <v>1474</v>
      </c>
      <c r="F2124" s="14" t="s">
        <v>165</v>
      </c>
      <c r="G2124" s="6" t="s">
        <v>79</v>
      </c>
      <c r="H2124" s="117">
        <v>32540</v>
      </c>
      <c r="I2124" s="7">
        <v>34960</v>
      </c>
      <c r="J2124" s="8">
        <f t="shared" si="33"/>
        <v>1.07</v>
      </c>
      <c r="K2124" s="132"/>
      <c r="L2124" s="132"/>
    </row>
    <row r="2125" spans="1:12" x14ac:dyDescent="0.25">
      <c r="A2125" s="4">
        <v>2121</v>
      </c>
      <c r="B2125" s="82">
        <f>IF(C2125&lt;&gt;C2124,MAX(B$4:B2124)+1,B2124)</f>
        <v>1867</v>
      </c>
      <c r="C2125" s="52" t="s">
        <v>2072</v>
      </c>
      <c r="D2125" s="111">
        <v>1</v>
      </c>
      <c r="E2125" s="14"/>
      <c r="F2125" s="14"/>
      <c r="G2125" s="6" t="s">
        <v>36</v>
      </c>
      <c r="H2125" s="117">
        <v>36020</v>
      </c>
      <c r="I2125" s="7">
        <v>38140</v>
      </c>
      <c r="J2125" s="8">
        <f t="shared" si="33"/>
        <v>1.06</v>
      </c>
      <c r="K2125" s="132"/>
      <c r="L2125" s="132"/>
    </row>
    <row r="2126" spans="1:12" x14ac:dyDescent="0.25">
      <c r="A2126" s="4">
        <v>2122</v>
      </c>
      <c r="B2126" s="82">
        <f>IF(C2126&lt;&gt;C2125,MAX(B$4:B2125)+1,B2125)</f>
        <v>1868</v>
      </c>
      <c r="C2126" s="52" t="s">
        <v>2073</v>
      </c>
      <c r="D2126" s="111">
        <v>1</v>
      </c>
      <c r="E2126" s="14"/>
      <c r="F2126" s="14"/>
      <c r="G2126" s="6" t="s">
        <v>23</v>
      </c>
      <c r="H2126" s="117">
        <v>50770</v>
      </c>
      <c r="I2126" s="7">
        <v>50890</v>
      </c>
      <c r="J2126" s="8">
        <f t="shared" si="33"/>
        <v>1</v>
      </c>
      <c r="K2126" s="132"/>
      <c r="L2126" s="132"/>
    </row>
    <row r="2127" spans="1:12" x14ac:dyDescent="0.25">
      <c r="A2127" s="4">
        <v>2123</v>
      </c>
      <c r="B2127" s="82">
        <f>IF(C2127&lt;&gt;C2126,MAX(B$4:B2126)+1,B2126)</f>
        <v>1869</v>
      </c>
      <c r="C2127" s="52" t="s">
        <v>2074</v>
      </c>
      <c r="D2127" s="111">
        <v>2</v>
      </c>
      <c r="E2127" s="18" t="s">
        <v>172</v>
      </c>
      <c r="F2127" s="18"/>
      <c r="G2127" s="6" t="s">
        <v>93</v>
      </c>
      <c r="H2127" s="117">
        <v>26900</v>
      </c>
      <c r="I2127" s="7">
        <v>31820</v>
      </c>
      <c r="J2127" s="8">
        <f t="shared" si="33"/>
        <v>1.18</v>
      </c>
      <c r="K2127" s="132"/>
      <c r="L2127" s="132"/>
    </row>
    <row r="2128" spans="1:12" x14ac:dyDescent="0.25">
      <c r="A2128" s="4">
        <v>2124</v>
      </c>
      <c r="B2128" s="82">
        <f>IF(C2128&lt;&gt;C2127,MAX(B$4:B2127)+1,B2127)</f>
        <v>1869</v>
      </c>
      <c r="C2128" s="52" t="s">
        <v>2074</v>
      </c>
      <c r="D2128" s="111">
        <v>2</v>
      </c>
      <c r="E2128" s="18" t="s">
        <v>63</v>
      </c>
      <c r="F2128" s="18"/>
      <c r="G2128" s="6" t="s">
        <v>93</v>
      </c>
      <c r="H2128" s="117">
        <v>20980</v>
      </c>
      <c r="I2128" s="7">
        <v>24800</v>
      </c>
      <c r="J2128" s="8">
        <f t="shared" si="33"/>
        <v>1.18</v>
      </c>
      <c r="K2128" s="132"/>
      <c r="L2128" s="132"/>
    </row>
    <row r="2129" spans="1:12" ht="33" x14ac:dyDescent="0.25">
      <c r="A2129" s="4">
        <v>2125</v>
      </c>
      <c r="B2129" s="82">
        <f>IF(C2129&lt;&gt;C2128,MAX(B$4:B2128)+1,B2128)</f>
        <v>1870</v>
      </c>
      <c r="C2129" s="52" t="s">
        <v>773</v>
      </c>
      <c r="D2129" s="111">
        <v>5</v>
      </c>
      <c r="E2129" s="23" t="s">
        <v>1979</v>
      </c>
      <c r="F2129" s="23" t="s">
        <v>2075</v>
      </c>
      <c r="G2129" s="6" t="s">
        <v>358</v>
      </c>
      <c r="H2129" s="117">
        <v>19070</v>
      </c>
      <c r="I2129" s="7">
        <v>24560</v>
      </c>
      <c r="J2129" s="8">
        <f t="shared" si="33"/>
        <v>1.29</v>
      </c>
      <c r="K2129" s="132"/>
      <c r="L2129" s="132"/>
    </row>
    <row r="2130" spans="1:12" ht="33" x14ac:dyDescent="0.25">
      <c r="A2130" s="4">
        <v>2126</v>
      </c>
      <c r="B2130" s="82">
        <f>IF(C2130&lt;&gt;C2129,MAX(B$4:B2129)+1,B2129)</f>
        <v>1870</v>
      </c>
      <c r="C2130" s="52" t="s">
        <v>773</v>
      </c>
      <c r="D2130" s="111">
        <v>5</v>
      </c>
      <c r="E2130" s="23" t="s">
        <v>1979</v>
      </c>
      <c r="F2130" s="23" t="s">
        <v>2076</v>
      </c>
      <c r="G2130" s="6" t="s">
        <v>358</v>
      </c>
      <c r="H2130" s="117">
        <v>8980</v>
      </c>
      <c r="I2130" s="7">
        <v>11540</v>
      </c>
      <c r="J2130" s="8">
        <f t="shared" si="33"/>
        <v>1.29</v>
      </c>
      <c r="K2130" s="132"/>
      <c r="L2130" s="132"/>
    </row>
    <row r="2131" spans="1:12" ht="66" x14ac:dyDescent="0.25">
      <c r="A2131" s="4">
        <v>2127</v>
      </c>
      <c r="B2131" s="82">
        <f>IF(C2131&lt;&gt;C2130,MAX(B$4:B2130)+1,B2130)</f>
        <v>1870</v>
      </c>
      <c r="C2131" s="52" t="s">
        <v>773</v>
      </c>
      <c r="D2131" s="111">
        <v>5</v>
      </c>
      <c r="E2131" s="23" t="s">
        <v>2077</v>
      </c>
      <c r="F2131" s="23" t="s">
        <v>2078</v>
      </c>
      <c r="G2131" s="6" t="s">
        <v>358</v>
      </c>
      <c r="H2131" s="117">
        <v>16640</v>
      </c>
      <c r="I2131" s="7">
        <v>21190</v>
      </c>
      <c r="J2131" s="8">
        <f t="shared" si="33"/>
        <v>1.27</v>
      </c>
      <c r="K2131" s="132"/>
      <c r="L2131" s="132"/>
    </row>
    <row r="2132" spans="1:12" ht="49.5" x14ac:dyDescent="0.25">
      <c r="A2132" s="4">
        <v>2128</v>
      </c>
      <c r="B2132" s="82">
        <f>IF(C2132&lt;&gt;C2131,MAX(B$4:B2131)+1,B2131)</f>
        <v>1870</v>
      </c>
      <c r="C2132" s="52" t="s">
        <v>773</v>
      </c>
      <c r="D2132" s="111">
        <v>5</v>
      </c>
      <c r="E2132" s="23" t="s">
        <v>2078</v>
      </c>
      <c r="F2132" s="23" t="s">
        <v>2079</v>
      </c>
      <c r="G2132" s="6" t="s">
        <v>358</v>
      </c>
      <c r="H2132" s="117">
        <v>13550</v>
      </c>
      <c r="I2132" s="7">
        <v>17420</v>
      </c>
      <c r="J2132" s="8">
        <f t="shared" si="33"/>
        <v>1.29</v>
      </c>
      <c r="K2132" s="132"/>
      <c r="L2132" s="132"/>
    </row>
    <row r="2133" spans="1:12" x14ac:dyDescent="0.25">
      <c r="A2133" s="4">
        <v>2129</v>
      </c>
      <c r="B2133" s="82">
        <f>IF(C2133&lt;&gt;C2132,MAX(B$4:B2132)+1,B2132)</f>
        <v>1870</v>
      </c>
      <c r="C2133" s="52" t="s">
        <v>773</v>
      </c>
      <c r="D2133" s="111">
        <v>5</v>
      </c>
      <c r="E2133" s="23" t="s">
        <v>2079</v>
      </c>
      <c r="F2133" s="23" t="s">
        <v>2080</v>
      </c>
      <c r="G2133" s="6" t="s">
        <v>358</v>
      </c>
      <c r="H2133" s="117">
        <v>8950</v>
      </c>
      <c r="I2133" s="7">
        <v>11540</v>
      </c>
      <c r="J2133" s="8">
        <f t="shared" si="33"/>
        <v>1.29</v>
      </c>
      <c r="K2133" s="132"/>
      <c r="L2133" s="132"/>
    </row>
    <row r="2134" spans="1:12" x14ac:dyDescent="0.25">
      <c r="A2134" s="4">
        <v>2130</v>
      </c>
      <c r="B2134" s="82">
        <f>IF(C2134&lt;&gt;C2133,MAX(B$4:B2133)+1,B2133)</f>
        <v>1871</v>
      </c>
      <c r="C2134" s="52" t="s">
        <v>2081</v>
      </c>
      <c r="D2134" s="111">
        <v>1</v>
      </c>
      <c r="E2134" s="14"/>
      <c r="F2134" s="14"/>
      <c r="G2134" s="6" t="s">
        <v>19</v>
      </c>
      <c r="H2134" s="117">
        <v>15250</v>
      </c>
      <c r="I2134" s="7">
        <v>21830</v>
      </c>
      <c r="J2134" s="8">
        <f t="shared" si="33"/>
        <v>1.43</v>
      </c>
      <c r="K2134" s="132"/>
      <c r="L2134" s="132"/>
    </row>
    <row r="2135" spans="1:12" x14ac:dyDescent="0.25">
      <c r="A2135" s="4">
        <v>2131</v>
      </c>
      <c r="B2135" s="82">
        <f>IF(C2135&lt;&gt;C2134,MAX(B$4:B2134)+1,B2134)</f>
        <v>1872</v>
      </c>
      <c r="C2135" s="52" t="s">
        <v>2082</v>
      </c>
      <c r="D2135" s="111">
        <v>1</v>
      </c>
      <c r="E2135" s="14"/>
      <c r="F2135" s="14"/>
      <c r="G2135" s="6" t="s">
        <v>301</v>
      </c>
      <c r="H2135" s="117">
        <v>24630</v>
      </c>
      <c r="I2135" s="7">
        <v>24630</v>
      </c>
      <c r="J2135" s="8">
        <f t="shared" si="33"/>
        <v>1</v>
      </c>
      <c r="K2135" s="132"/>
      <c r="L2135" s="132"/>
    </row>
    <row r="2136" spans="1:12" x14ac:dyDescent="0.25">
      <c r="A2136" s="4">
        <v>2132</v>
      </c>
      <c r="B2136" s="82">
        <f>IF(C2136&lt;&gt;C2135,MAX(B$4:B2135)+1,B2135)</f>
        <v>1873</v>
      </c>
      <c r="C2136" s="52" t="s">
        <v>1252</v>
      </c>
      <c r="D2136" s="111">
        <v>2</v>
      </c>
      <c r="E2136" s="23" t="s">
        <v>15</v>
      </c>
      <c r="F2136" s="23" t="s">
        <v>2083</v>
      </c>
      <c r="G2136" s="6" t="s">
        <v>93</v>
      </c>
      <c r="H2136" s="117">
        <v>28950</v>
      </c>
      <c r="I2136" s="7">
        <v>34080</v>
      </c>
      <c r="J2136" s="8">
        <f t="shared" si="33"/>
        <v>1.18</v>
      </c>
      <c r="K2136" s="132"/>
      <c r="L2136" s="132"/>
    </row>
    <row r="2137" spans="1:12" x14ac:dyDescent="0.25">
      <c r="A2137" s="4">
        <v>2133</v>
      </c>
      <c r="B2137" s="82">
        <f>IF(C2137&lt;&gt;C2136,MAX(B$4:B2136)+1,B2136)</f>
        <v>1873</v>
      </c>
      <c r="C2137" s="52" t="s">
        <v>1252</v>
      </c>
      <c r="D2137" s="111">
        <v>2</v>
      </c>
      <c r="E2137" s="23" t="s">
        <v>2083</v>
      </c>
      <c r="F2137" s="23" t="s">
        <v>1957</v>
      </c>
      <c r="G2137" s="6" t="s">
        <v>93</v>
      </c>
      <c r="H2137" s="117">
        <v>33640</v>
      </c>
      <c r="I2137" s="7">
        <v>39760</v>
      </c>
      <c r="J2137" s="8">
        <f t="shared" si="33"/>
        <v>1.18</v>
      </c>
      <c r="K2137" s="132"/>
      <c r="L2137" s="132"/>
    </row>
    <row r="2138" spans="1:12" x14ac:dyDescent="0.25">
      <c r="A2138" s="4">
        <v>2134</v>
      </c>
      <c r="B2138" s="82">
        <f>IF(C2138&lt;&gt;C2137,MAX(B$4:B2137)+1,B2137)</f>
        <v>1874</v>
      </c>
      <c r="C2138" s="52" t="s">
        <v>2084</v>
      </c>
      <c r="D2138" s="111">
        <v>1</v>
      </c>
      <c r="E2138" s="14"/>
      <c r="F2138" s="14"/>
      <c r="G2138" s="6" t="s">
        <v>26</v>
      </c>
      <c r="H2138" s="117">
        <v>22200</v>
      </c>
      <c r="I2138" s="7">
        <v>29590</v>
      </c>
      <c r="J2138" s="8">
        <f t="shared" si="33"/>
        <v>1.33</v>
      </c>
      <c r="K2138" s="132"/>
      <c r="L2138" s="132"/>
    </row>
    <row r="2139" spans="1:12" x14ac:dyDescent="0.25">
      <c r="A2139" s="4">
        <v>2135</v>
      </c>
      <c r="B2139" s="82">
        <f>IF(C2139&lt;&gt;C2138,MAX(B$4:B2138)+1,B2138)</f>
        <v>1875</v>
      </c>
      <c r="C2139" s="52" t="s">
        <v>261</v>
      </c>
      <c r="D2139" s="111">
        <v>3</v>
      </c>
      <c r="E2139" s="23" t="s">
        <v>257</v>
      </c>
      <c r="F2139" s="23" t="s">
        <v>816</v>
      </c>
      <c r="G2139" s="6" t="s">
        <v>849</v>
      </c>
      <c r="H2139" s="117">
        <v>242780</v>
      </c>
      <c r="I2139" s="7">
        <v>255450</v>
      </c>
      <c r="J2139" s="8">
        <f t="shared" si="33"/>
        <v>1.05</v>
      </c>
      <c r="K2139" s="132"/>
      <c r="L2139" s="132"/>
    </row>
    <row r="2140" spans="1:12" x14ac:dyDescent="0.25">
      <c r="A2140" s="4">
        <v>2136</v>
      </c>
      <c r="B2140" s="82">
        <f>IF(C2140&lt;&gt;C2139,MAX(B$4:B2139)+1,B2139)</f>
        <v>1875</v>
      </c>
      <c r="C2140" s="52" t="s">
        <v>261</v>
      </c>
      <c r="D2140" s="111">
        <v>3</v>
      </c>
      <c r="E2140" s="23" t="s">
        <v>816</v>
      </c>
      <c r="F2140" s="23" t="s">
        <v>1445</v>
      </c>
      <c r="G2140" s="6" t="s">
        <v>301</v>
      </c>
      <c r="H2140" s="117">
        <v>200710</v>
      </c>
      <c r="I2140" s="7">
        <v>211480</v>
      </c>
      <c r="J2140" s="8">
        <f t="shared" si="33"/>
        <v>1.05</v>
      </c>
      <c r="K2140" s="132"/>
      <c r="L2140" s="132"/>
    </row>
    <row r="2141" spans="1:12" ht="33" x14ac:dyDescent="0.25">
      <c r="A2141" s="4">
        <v>2137</v>
      </c>
      <c r="B2141" s="82">
        <f>IF(C2141&lt;&gt;C2140,MAX(B$4:B2140)+1,B2140)</f>
        <v>1875</v>
      </c>
      <c r="C2141" s="52" t="s">
        <v>261</v>
      </c>
      <c r="D2141" s="111">
        <v>3</v>
      </c>
      <c r="E2141" s="23" t="s">
        <v>1445</v>
      </c>
      <c r="F2141" s="23" t="s">
        <v>2085</v>
      </c>
      <c r="G2141" s="6" t="s">
        <v>1446</v>
      </c>
      <c r="H2141" s="117">
        <v>127550</v>
      </c>
      <c r="I2141" s="7">
        <v>135130</v>
      </c>
      <c r="J2141" s="8">
        <f t="shared" si="33"/>
        <v>1.06</v>
      </c>
      <c r="K2141" s="132"/>
      <c r="L2141" s="132"/>
    </row>
    <row r="2142" spans="1:12" x14ac:dyDescent="0.25">
      <c r="A2142" s="4">
        <v>2138</v>
      </c>
      <c r="B2142" s="82">
        <f>IF(C2142&lt;&gt;C2141,MAX(B$4:B2141)+1,B2141)</f>
        <v>1876</v>
      </c>
      <c r="C2142" s="52" t="s">
        <v>2086</v>
      </c>
      <c r="D2142" s="111">
        <v>2</v>
      </c>
      <c r="E2142" s="23" t="s">
        <v>1359</v>
      </c>
      <c r="F2142" s="23" t="s">
        <v>870</v>
      </c>
      <c r="G2142" s="6" t="s">
        <v>19</v>
      </c>
      <c r="H2142" s="117">
        <v>18060</v>
      </c>
      <c r="I2142" s="7">
        <v>25710</v>
      </c>
      <c r="J2142" s="8">
        <f t="shared" si="33"/>
        <v>1.42</v>
      </c>
      <c r="K2142" s="132"/>
      <c r="L2142" s="132"/>
    </row>
    <row r="2143" spans="1:12" x14ac:dyDescent="0.25">
      <c r="A2143" s="4">
        <v>2139</v>
      </c>
      <c r="B2143" s="82">
        <f>IF(C2143&lt;&gt;C2142,MAX(B$4:B2142)+1,B2142)</f>
        <v>1876</v>
      </c>
      <c r="C2143" s="52" t="s">
        <v>2086</v>
      </c>
      <c r="D2143" s="111">
        <v>2</v>
      </c>
      <c r="E2143" s="23" t="s">
        <v>870</v>
      </c>
      <c r="F2143" s="14" t="s">
        <v>165</v>
      </c>
      <c r="G2143" s="6" t="s">
        <v>19</v>
      </c>
      <c r="H2143" s="117">
        <v>16450</v>
      </c>
      <c r="I2143" s="7">
        <v>23480</v>
      </c>
      <c r="J2143" s="8">
        <f t="shared" si="33"/>
        <v>1.43</v>
      </c>
      <c r="K2143" s="132"/>
      <c r="L2143" s="132"/>
    </row>
    <row r="2144" spans="1:12" x14ac:dyDescent="0.25">
      <c r="A2144" s="4">
        <v>2140</v>
      </c>
      <c r="B2144" s="82">
        <f>IF(C2144&lt;&gt;C2143,MAX(B$4:B2143)+1,B2143)</f>
        <v>1877</v>
      </c>
      <c r="C2144" s="52" t="s">
        <v>2087</v>
      </c>
      <c r="D2144" s="111">
        <v>1</v>
      </c>
      <c r="E2144" s="14"/>
      <c r="F2144" s="14"/>
      <c r="G2144" s="6" t="s">
        <v>26</v>
      </c>
      <c r="H2144" s="117">
        <v>63020</v>
      </c>
      <c r="I2144" s="7">
        <v>73830</v>
      </c>
      <c r="J2144" s="8">
        <f t="shared" si="33"/>
        <v>1.17</v>
      </c>
      <c r="K2144" s="132"/>
      <c r="L2144" s="132"/>
    </row>
    <row r="2145" spans="1:12" x14ac:dyDescent="0.25">
      <c r="A2145" s="4">
        <v>2141</v>
      </c>
      <c r="B2145" s="82">
        <f>IF(C2145&lt;&gt;C2144,MAX(B$4:B2144)+1,B2144)</f>
        <v>1878</v>
      </c>
      <c r="C2145" s="52" t="s">
        <v>2088</v>
      </c>
      <c r="D2145" s="111">
        <v>1</v>
      </c>
      <c r="E2145" s="14"/>
      <c r="F2145" s="14"/>
      <c r="G2145" s="6" t="s">
        <v>301</v>
      </c>
      <c r="H2145" s="117">
        <v>24920</v>
      </c>
      <c r="I2145" s="7">
        <v>27360</v>
      </c>
      <c r="J2145" s="8">
        <f t="shared" si="33"/>
        <v>1.1000000000000001</v>
      </c>
      <c r="K2145" s="132"/>
      <c r="L2145" s="132"/>
    </row>
    <row r="2146" spans="1:12" x14ac:dyDescent="0.25">
      <c r="A2146" s="4">
        <v>2142</v>
      </c>
      <c r="B2146" s="82">
        <f>IF(C2146&lt;&gt;C2145,MAX(B$4:B2145)+1,B2145)</f>
        <v>1879</v>
      </c>
      <c r="C2146" s="52" t="s">
        <v>2089</v>
      </c>
      <c r="D2146" s="111">
        <v>1</v>
      </c>
      <c r="E2146" s="14"/>
      <c r="F2146" s="14"/>
      <c r="G2146" s="6" t="s">
        <v>32</v>
      </c>
      <c r="H2146" s="117">
        <v>46530</v>
      </c>
      <c r="I2146" s="7">
        <v>51340</v>
      </c>
      <c r="J2146" s="8">
        <f t="shared" si="33"/>
        <v>1.1000000000000001</v>
      </c>
      <c r="K2146" s="132"/>
      <c r="L2146" s="132"/>
    </row>
    <row r="2147" spans="1:12" x14ac:dyDescent="0.25">
      <c r="A2147" s="4">
        <v>2143</v>
      </c>
      <c r="B2147" s="82">
        <f>IF(C2147&lt;&gt;C2146,MAX(B$4:B2146)+1,B2146)</f>
        <v>1880</v>
      </c>
      <c r="C2147" s="52" t="s">
        <v>2090</v>
      </c>
      <c r="D2147" s="111">
        <v>1</v>
      </c>
      <c r="E2147" s="14"/>
      <c r="F2147" s="14"/>
      <c r="G2147" s="6" t="s">
        <v>202</v>
      </c>
      <c r="H2147" s="117">
        <v>27240</v>
      </c>
      <c r="I2147" s="7">
        <v>32110</v>
      </c>
      <c r="J2147" s="8">
        <f t="shared" si="33"/>
        <v>1.18</v>
      </c>
      <c r="K2147" s="132"/>
      <c r="L2147" s="132"/>
    </row>
    <row r="2148" spans="1:12" x14ac:dyDescent="0.25">
      <c r="A2148" s="4">
        <v>2144</v>
      </c>
      <c r="B2148" s="82">
        <f>IF(C2148&lt;&gt;C2147,MAX(B$4:B2147)+1,B2147)</f>
        <v>1881</v>
      </c>
      <c r="C2148" s="52" t="s">
        <v>2091</v>
      </c>
      <c r="D2148" s="111">
        <v>2</v>
      </c>
      <c r="E2148" s="32" t="s">
        <v>1961</v>
      </c>
      <c r="F2148" s="32" t="s">
        <v>2092</v>
      </c>
      <c r="G2148" s="6" t="s">
        <v>19</v>
      </c>
      <c r="H2148" s="117">
        <v>18380</v>
      </c>
      <c r="I2148" s="7">
        <v>26190</v>
      </c>
      <c r="J2148" s="8">
        <f t="shared" si="33"/>
        <v>1.42</v>
      </c>
      <c r="K2148" s="132"/>
      <c r="L2148" s="132"/>
    </row>
    <row r="2149" spans="1:12" x14ac:dyDescent="0.25">
      <c r="A2149" s="4">
        <v>2145</v>
      </c>
      <c r="B2149" s="82">
        <f>IF(C2149&lt;&gt;C2148,MAX(B$4:B2148)+1,B2148)</f>
        <v>1881</v>
      </c>
      <c r="C2149" s="52" t="s">
        <v>2091</v>
      </c>
      <c r="D2149" s="111">
        <v>2</v>
      </c>
      <c r="E2149" s="32" t="s">
        <v>2092</v>
      </c>
      <c r="F2149" s="32" t="s">
        <v>1339</v>
      </c>
      <c r="G2149" s="6" t="s">
        <v>19</v>
      </c>
      <c r="H2149" s="117">
        <v>12830</v>
      </c>
      <c r="I2149" s="7">
        <v>18400</v>
      </c>
      <c r="J2149" s="8">
        <f t="shared" si="33"/>
        <v>1.43</v>
      </c>
      <c r="K2149" s="132"/>
      <c r="L2149" s="132"/>
    </row>
    <row r="2150" spans="1:12" x14ac:dyDescent="0.25">
      <c r="A2150" s="4">
        <v>2146</v>
      </c>
      <c r="B2150" s="82">
        <f>IF(C2150&lt;&gt;C2149,MAX(B$4:B2149)+1,B2149)</f>
        <v>1882</v>
      </c>
      <c r="C2150" s="52" t="s">
        <v>2093</v>
      </c>
      <c r="D2150" s="111">
        <v>1</v>
      </c>
      <c r="E2150" s="14"/>
      <c r="F2150" s="14"/>
      <c r="G2150" s="6" t="s">
        <v>23</v>
      </c>
      <c r="H2150" s="117">
        <v>32730</v>
      </c>
      <c r="I2150" s="7">
        <v>35870</v>
      </c>
      <c r="J2150" s="8">
        <f t="shared" si="33"/>
        <v>1.1000000000000001</v>
      </c>
      <c r="K2150" s="132"/>
      <c r="L2150" s="132"/>
    </row>
    <row r="2151" spans="1:12" x14ac:dyDescent="0.25">
      <c r="A2151" s="4">
        <v>2147</v>
      </c>
      <c r="B2151" s="82">
        <f>IF(C2151&lt;&gt;C2150,MAX(B$4:B2150)+1,B2150)</f>
        <v>1883</v>
      </c>
      <c r="C2151" s="52" t="s">
        <v>1628</v>
      </c>
      <c r="D2151" s="111">
        <v>3</v>
      </c>
      <c r="E2151" s="23" t="s">
        <v>619</v>
      </c>
      <c r="F2151" s="23" t="s">
        <v>2094</v>
      </c>
      <c r="G2151" s="6" t="s">
        <v>2095</v>
      </c>
      <c r="H2151" s="117">
        <v>114950</v>
      </c>
      <c r="I2151" s="7">
        <v>137660</v>
      </c>
      <c r="J2151" s="8">
        <f t="shared" si="33"/>
        <v>1.2</v>
      </c>
      <c r="K2151" s="132"/>
      <c r="L2151" s="132"/>
    </row>
    <row r="2152" spans="1:12" x14ac:dyDescent="0.25">
      <c r="A2152" s="4">
        <v>2148</v>
      </c>
      <c r="B2152" s="82">
        <f>IF(C2152&lt;&gt;C2151,MAX(B$4:B2151)+1,B2151)</f>
        <v>1883</v>
      </c>
      <c r="C2152" s="52" t="s">
        <v>1628</v>
      </c>
      <c r="D2152" s="111">
        <v>3</v>
      </c>
      <c r="E2152" s="23" t="s">
        <v>2094</v>
      </c>
      <c r="F2152" s="23" t="s">
        <v>164</v>
      </c>
      <c r="G2152" s="6" t="s">
        <v>2095</v>
      </c>
      <c r="H2152" s="117">
        <v>166630</v>
      </c>
      <c r="I2152" s="7">
        <v>200590</v>
      </c>
      <c r="J2152" s="8">
        <f t="shared" si="33"/>
        <v>1.2</v>
      </c>
      <c r="K2152" s="132"/>
      <c r="L2152" s="132"/>
    </row>
    <row r="2153" spans="1:12" x14ac:dyDescent="0.25">
      <c r="A2153" s="4">
        <v>2149</v>
      </c>
      <c r="B2153" s="82">
        <f>IF(C2153&lt;&gt;C2152,MAX(B$4:B2152)+1,B2152)</f>
        <v>1883</v>
      </c>
      <c r="C2153" s="52" t="s">
        <v>1628</v>
      </c>
      <c r="D2153" s="111">
        <v>3</v>
      </c>
      <c r="E2153" s="23" t="s">
        <v>164</v>
      </c>
      <c r="F2153" s="23" t="s">
        <v>650</v>
      </c>
      <c r="G2153" s="6" t="s">
        <v>2095</v>
      </c>
      <c r="H2153" s="117">
        <v>170170</v>
      </c>
      <c r="I2153" s="7">
        <v>223280</v>
      </c>
      <c r="J2153" s="8">
        <f t="shared" si="33"/>
        <v>1.31</v>
      </c>
      <c r="K2153" s="132"/>
      <c r="L2153" s="132"/>
    </row>
    <row r="2154" spans="1:12" x14ac:dyDescent="0.25">
      <c r="A2154" s="4">
        <v>2150</v>
      </c>
      <c r="B2154" s="82">
        <f>IF(C2154&lt;&gt;C2153,MAX(B$4:B2153)+1,B2153)</f>
        <v>1884</v>
      </c>
      <c r="C2154" s="52" t="s">
        <v>2096</v>
      </c>
      <c r="D2154" s="111">
        <v>2</v>
      </c>
      <c r="E2154" s="23" t="s">
        <v>2097</v>
      </c>
      <c r="F2154" s="23" t="s">
        <v>2098</v>
      </c>
      <c r="G2154" s="6" t="s">
        <v>19</v>
      </c>
      <c r="H2154" s="117">
        <v>31950</v>
      </c>
      <c r="I2154" s="7">
        <v>46520</v>
      </c>
      <c r="J2154" s="8">
        <f t="shared" si="33"/>
        <v>1.46</v>
      </c>
      <c r="K2154" s="132"/>
      <c r="L2154" s="132"/>
    </row>
    <row r="2155" spans="1:12" x14ac:dyDescent="0.25">
      <c r="A2155" s="4">
        <v>2151</v>
      </c>
      <c r="B2155" s="82">
        <f>IF(C2155&lt;&gt;C2154,MAX(B$4:B2154)+1,B2154)</f>
        <v>1884</v>
      </c>
      <c r="C2155" s="52" t="s">
        <v>2096</v>
      </c>
      <c r="D2155" s="111">
        <v>2</v>
      </c>
      <c r="E2155" s="23" t="s">
        <v>2098</v>
      </c>
      <c r="F2155" s="23" t="s">
        <v>2099</v>
      </c>
      <c r="G2155" s="6" t="s">
        <v>19</v>
      </c>
      <c r="H2155" s="117">
        <v>25300</v>
      </c>
      <c r="I2155" s="7">
        <v>36840</v>
      </c>
      <c r="J2155" s="8">
        <f t="shared" si="33"/>
        <v>1.46</v>
      </c>
      <c r="K2155" s="132"/>
      <c r="L2155" s="132"/>
    </row>
    <row r="2156" spans="1:12" x14ac:dyDescent="0.25">
      <c r="A2156" s="4">
        <v>2152</v>
      </c>
      <c r="B2156" s="82">
        <f>IF(C2156&lt;&gt;C2155,MAX(B$4:B2155)+1,B2155)</f>
        <v>1885</v>
      </c>
      <c r="C2156" s="52" t="s">
        <v>2100</v>
      </c>
      <c r="D2156" s="111">
        <v>1</v>
      </c>
      <c r="E2156" s="14"/>
      <c r="F2156" s="14"/>
      <c r="G2156" s="6" t="s">
        <v>23</v>
      </c>
      <c r="H2156" s="117">
        <v>50200</v>
      </c>
      <c r="I2156" s="7">
        <v>53000</v>
      </c>
      <c r="J2156" s="8">
        <f t="shared" si="33"/>
        <v>1.06</v>
      </c>
      <c r="K2156" s="132"/>
      <c r="L2156" s="132"/>
    </row>
    <row r="2157" spans="1:12" x14ac:dyDescent="0.25">
      <c r="A2157" s="4">
        <v>2153</v>
      </c>
      <c r="B2157" s="82">
        <f>IF(C2157&lt;&gt;C2156,MAX(B$4:B2156)+1,B2156)</f>
        <v>1886</v>
      </c>
      <c r="C2157" s="52" t="s">
        <v>2101</v>
      </c>
      <c r="D2157" s="111">
        <v>2</v>
      </c>
      <c r="E2157" s="18" t="s">
        <v>2102</v>
      </c>
      <c r="F2157" s="18"/>
      <c r="G2157" s="6" t="s">
        <v>14</v>
      </c>
      <c r="H2157" s="117">
        <v>76580</v>
      </c>
      <c r="I2157" s="7">
        <v>77770</v>
      </c>
      <c r="J2157" s="8">
        <f t="shared" si="33"/>
        <v>1.02</v>
      </c>
      <c r="K2157" s="132"/>
      <c r="L2157" s="132"/>
    </row>
    <row r="2158" spans="1:12" x14ac:dyDescent="0.25">
      <c r="A2158" s="4">
        <v>2154</v>
      </c>
      <c r="B2158" s="82">
        <f>IF(C2158&lt;&gt;C2157,MAX(B$4:B2157)+1,B2157)</f>
        <v>1886</v>
      </c>
      <c r="C2158" s="52" t="s">
        <v>2101</v>
      </c>
      <c r="D2158" s="111">
        <v>2</v>
      </c>
      <c r="E2158" s="18" t="s">
        <v>2103</v>
      </c>
      <c r="F2158" s="18"/>
      <c r="G2158" s="6" t="s">
        <v>32</v>
      </c>
      <c r="H2158" s="117">
        <v>46180</v>
      </c>
      <c r="I2158" s="7">
        <v>52710</v>
      </c>
      <c r="J2158" s="8">
        <f t="shared" si="33"/>
        <v>1.1399999999999999</v>
      </c>
      <c r="K2158" s="132"/>
      <c r="L2158" s="132"/>
    </row>
    <row r="2159" spans="1:12" x14ac:dyDescent="0.25">
      <c r="A2159" s="4">
        <v>2155</v>
      </c>
      <c r="B2159" s="82">
        <f>IF(C2159&lt;&gt;C2158,MAX(B$4:B2158)+1,B2158)</f>
        <v>1887</v>
      </c>
      <c r="C2159" s="52" t="s">
        <v>2104</v>
      </c>
      <c r="D2159" s="111">
        <v>1</v>
      </c>
      <c r="E2159" s="18"/>
      <c r="F2159" s="18"/>
      <c r="G2159" s="6" t="s">
        <v>19</v>
      </c>
      <c r="H2159" s="118">
        <v>11970</v>
      </c>
      <c r="I2159" s="7">
        <v>18570</v>
      </c>
      <c r="J2159" s="8">
        <f t="shared" si="33"/>
        <v>1.55</v>
      </c>
      <c r="K2159" s="132"/>
      <c r="L2159" s="132"/>
    </row>
    <row r="2160" spans="1:12" x14ac:dyDescent="0.25">
      <c r="A2160" s="4">
        <v>2156</v>
      </c>
      <c r="B2160" s="82">
        <f>IF(C2160&lt;&gt;C2159,MAX(B$4:B2159)+1,B2159)</f>
        <v>1888</v>
      </c>
      <c r="C2160" s="52" t="s">
        <v>2105</v>
      </c>
      <c r="D2160" s="111">
        <v>1</v>
      </c>
      <c r="E2160" s="18"/>
      <c r="F2160" s="18"/>
      <c r="G2160" s="6" t="s">
        <v>19</v>
      </c>
      <c r="H2160" s="118">
        <v>13450</v>
      </c>
      <c r="I2160" s="7">
        <v>20840</v>
      </c>
      <c r="J2160" s="8">
        <f t="shared" si="33"/>
        <v>1.55</v>
      </c>
      <c r="K2160" s="132"/>
      <c r="L2160" s="132"/>
    </row>
    <row r="2161" spans="1:12" x14ac:dyDescent="0.25">
      <c r="A2161" s="4">
        <v>2157</v>
      </c>
      <c r="B2161" s="82">
        <f>IF(C2161&lt;&gt;C2160,MAX(B$4:B2160)+1,B2160)</f>
        <v>1889</v>
      </c>
      <c r="C2161" s="52" t="s">
        <v>2106</v>
      </c>
      <c r="D2161" s="111">
        <v>2</v>
      </c>
      <c r="E2161" s="18" t="s">
        <v>172</v>
      </c>
      <c r="F2161" s="18"/>
      <c r="G2161" s="6" t="s">
        <v>19</v>
      </c>
      <c r="H2161" s="117">
        <v>18250</v>
      </c>
      <c r="I2161" s="7">
        <v>26000</v>
      </c>
      <c r="J2161" s="8">
        <f t="shared" si="33"/>
        <v>1.42</v>
      </c>
      <c r="K2161" s="132"/>
      <c r="L2161" s="132"/>
    </row>
    <row r="2162" spans="1:12" x14ac:dyDescent="0.25">
      <c r="A2162" s="4">
        <v>2158</v>
      </c>
      <c r="B2162" s="82">
        <f>IF(C2162&lt;&gt;C2161,MAX(B$4:B2161)+1,B2161)</f>
        <v>1889</v>
      </c>
      <c r="C2162" s="52" t="s">
        <v>2106</v>
      </c>
      <c r="D2162" s="111">
        <v>2</v>
      </c>
      <c r="E2162" s="18" t="s">
        <v>63</v>
      </c>
      <c r="F2162" s="18"/>
      <c r="G2162" s="6" t="s">
        <v>19</v>
      </c>
      <c r="H2162" s="117">
        <v>10510</v>
      </c>
      <c r="I2162" s="7">
        <v>15010</v>
      </c>
      <c r="J2162" s="8">
        <f t="shared" si="33"/>
        <v>1.43</v>
      </c>
      <c r="K2162" s="132"/>
      <c r="L2162" s="132"/>
    </row>
    <row r="2163" spans="1:12" x14ac:dyDescent="0.25">
      <c r="A2163" s="4">
        <v>2159</v>
      </c>
      <c r="B2163" s="82">
        <f>IF(C2163&lt;&gt;C2162,MAX(B$4:B2162)+1,B2162)</f>
        <v>1890</v>
      </c>
      <c r="C2163" s="52" t="s">
        <v>2107</v>
      </c>
      <c r="D2163" s="111">
        <v>1</v>
      </c>
      <c r="E2163" s="14"/>
      <c r="F2163" s="14"/>
      <c r="G2163" s="6" t="s">
        <v>49</v>
      </c>
      <c r="H2163" s="117">
        <v>19640</v>
      </c>
      <c r="I2163" s="7">
        <v>25110</v>
      </c>
      <c r="J2163" s="8">
        <f t="shared" si="33"/>
        <v>1.28</v>
      </c>
      <c r="K2163" s="132"/>
      <c r="L2163" s="132"/>
    </row>
    <row r="2164" spans="1:12" x14ac:dyDescent="0.25">
      <c r="A2164" s="4">
        <v>2160</v>
      </c>
      <c r="B2164" s="82">
        <f>IF(C2164&lt;&gt;C2163,MAX(B$4:B2163)+1,B2163)</f>
        <v>1891</v>
      </c>
      <c r="C2164" s="52" t="s">
        <v>2108</v>
      </c>
      <c r="D2164" s="111">
        <v>2</v>
      </c>
      <c r="E2164" s="18" t="s">
        <v>215</v>
      </c>
      <c r="F2164" s="18"/>
      <c r="G2164" s="6" t="s">
        <v>49</v>
      </c>
      <c r="H2164" s="117">
        <v>26570</v>
      </c>
      <c r="I2164" s="7">
        <v>33220</v>
      </c>
      <c r="J2164" s="8">
        <f t="shared" si="33"/>
        <v>1.25</v>
      </c>
      <c r="K2164" s="132"/>
      <c r="L2164" s="132"/>
    </row>
    <row r="2165" spans="1:12" x14ac:dyDescent="0.25">
      <c r="A2165" s="4">
        <v>2161</v>
      </c>
      <c r="B2165" s="82">
        <f>IF(C2165&lt;&gt;C2164,MAX(B$4:B2164)+1,B2164)</f>
        <v>1891</v>
      </c>
      <c r="C2165" s="52" t="s">
        <v>2108</v>
      </c>
      <c r="D2165" s="111">
        <v>2</v>
      </c>
      <c r="E2165" s="18" t="s">
        <v>172</v>
      </c>
      <c r="F2165" s="18"/>
      <c r="G2165" s="6" t="s">
        <v>49</v>
      </c>
      <c r="H2165" s="117">
        <v>25480</v>
      </c>
      <c r="I2165" s="7">
        <v>31830</v>
      </c>
      <c r="J2165" s="8">
        <f t="shared" si="33"/>
        <v>1.25</v>
      </c>
      <c r="K2165" s="132"/>
      <c r="L2165" s="132"/>
    </row>
    <row r="2166" spans="1:12" x14ac:dyDescent="0.25">
      <c r="A2166" s="4">
        <v>2162</v>
      </c>
      <c r="B2166" s="82">
        <f>IF(C2166&lt;&gt;C2165,MAX(B$4:B2165)+1,B2165)</f>
        <v>1892</v>
      </c>
      <c r="C2166" s="52" t="s">
        <v>2109</v>
      </c>
      <c r="D2166" s="111">
        <v>1</v>
      </c>
      <c r="E2166" s="14"/>
      <c r="F2166" s="14"/>
      <c r="G2166" s="6" t="s">
        <v>26</v>
      </c>
      <c r="H2166" s="117">
        <v>38350</v>
      </c>
      <c r="I2166" s="7">
        <v>44850</v>
      </c>
      <c r="J2166" s="8">
        <f t="shared" si="33"/>
        <v>1.17</v>
      </c>
      <c r="K2166" s="132"/>
      <c r="L2166" s="132"/>
    </row>
    <row r="2167" spans="1:12" x14ac:dyDescent="0.25">
      <c r="A2167" s="4">
        <v>2163</v>
      </c>
      <c r="B2167" s="82">
        <f>IF(C2167&lt;&gt;C2166,MAX(B$4:B2166)+1,B2166)</f>
        <v>1893</v>
      </c>
      <c r="C2167" s="52" t="s">
        <v>2110</v>
      </c>
      <c r="D2167" s="111">
        <v>1</v>
      </c>
      <c r="E2167" s="14"/>
      <c r="F2167" s="14"/>
      <c r="G2167" s="6" t="s">
        <v>93</v>
      </c>
      <c r="H2167" s="117">
        <v>13660</v>
      </c>
      <c r="I2167" s="7">
        <v>16120</v>
      </c>
      <c r="J2167" s="8">
        <f t="shared" si="33"/>
        <v>1.18</v>
      </c>
      <c r="K2167" s="132"/>
      <c r="L2167" s="132"/>
    </row>
    <row r="2168" spans="1:12" x14ac:dyDescent="0.25">
      <c r="A2168" s="4">
        <v>2164</v>
      </c>
      <c r="B2168" s="82">
        <f>IF(C2168&lt;&gt;C2167,MAX(B$4:B2167)+1,B2167)</f>
        <v>1894</v>
      </c>
      <c r="C2168" s="52" t="s">
        <v>2111</v>
      </c>
      <c r="D2168" s="111">
        <v>1</v>
      </c>
      <c r="E2168" s="14"/>
      <c r="F2168" s="14"/>
      <c r="G2168" s="6" t="s">
        <v>32</v>
      </c>
      <c r="H2168" s="117">
        <v>69710</v>
      </c>
      <c r="I2168" s="7">
        <v>75000</v>
      </c>
      <c r="J2168" s="8">
        <f t="shared" si="33"/>
        <v>1.08</v>
      </c>
      <c r="K2168" s="132"/>
      <c r="L2168" s="132"/>
    </row>
    <row r="2169" spans="1:12" x14ac:dyDescent="0.25">
      <c r="A2169" s="4">
        <v>2165</v>
      </c>
      <c r="B2169" s="82">
        <f>IF(C2169&lt;&gt;C2168,MAX(B$4:B2168)+1,B2168)</f>
        <v>1895</v>
      </c>
      <c r="C2169" s="52" t="s">
        <v>868</v>
      </c>
      <c r="D2169" s="111">
        <v>1</v>
      </c>
      <c r="E2169" s="14"/>
      <c r="F2169" s="14"/>
      <c r="G2169" s="6" t="s">
        <v>19</v>
      </c>
      <c r="H2169" s="117">
        <v>34940</v>
      </c>
      <c r="I2169" s="7">
        <v>50030</v>
      </c>
      <c r="J2169" s="8">
        <f t="shared" si="33"/>
        <v>1.43</v>
      </c>
      <c r="K2169" s="132"/>
      <c r="L2169" s="132"/>
    </row>
    <row r="2170" spans="1:12" x14ac:dyDescent="0.25">
      <c r="A2170" s="4">
        <v>2166</v>
      </c>
      <c r="B2170" s="82">
        <f>IF(C2170&lt;&gt;C2169,MAX(B$4:B2169)+1,B2169)</f>
        <v>1896</v>
      </c>
      <c r="C2170" s="52" t="s">
        <v>2112</v>
      </c>
      <c r="D2170" s="111">
        <v>1</v>
      </c>
      <c r="E2170" s="14"/>
      <c r="F2170" s="14"/>
      <c r="G2170" s="6" t="s">
        <v>14</v>
      </c>
      <c r="H2170" s="117">
        <v>48290</v>
      </c>
      <c r="I2170" s="7">
        <v>51570</v>
      </c>
      <c r="J2170" s="8">
        <f t="shared" si="33"/>
        <v>1.07</v>
      </c>
      <c r="K2170" s="132"/>
      <c r="L2170" s="132"/>
    </row>
    <row r="2171" spans="1:12" x14ac:dyDescent="0.25">
      <c r="A2171" s="4">
        <v>2167</v>
      </c>
      <c r="B2171" s="82">
        <f>IF(C2171&lt;&gt;C2170,MAX(B$4:B2170)+1,B2170)</f>
        <v>1897</v>
      </c>
      <c r="C2171" s="52" t="s">
        <v>2113</v>
      </c>
      <c r="D2171" s="111">
        <v>1</v>
      </c>
      <c r="E2171" s="14"/>
      <c r="F2171" s="14"/>
      <c r="G2171" s="6" t="s">
        <v>14</v>
      </c>
      <c r="H2171" s="117">
        <v>51420</v>
      </c>
      <c r="I2171" s="7">
        <v>53640</v>
      </c>
      <c r="J2171" s="8">
        <f t="shared" si="33"/>
        <v>1.04</v>
      </c>
      <c r="K2171" s="132"/>
      <c r="L2171" s="132"/>
    </row>
    <row r="2172" spans="1:12" x14ac:dyDescent="0.25">
      <c r="A2172" s="4">
        <v>2168</v>
      </c>
      <c r="B2172" s="82">
        <f>IF(C2172&lt;&gt;C2171,MAX(B$4:B2171)+1,B2171)</f>
        <v>1898</v>
      </c>
      <c r="C2172" s="52" t="s">
        <v>2114</v>
      </c>
      <c r="D2172" s="111">
        <v>1</v>
      </c>
      <c r="E2172" s="14"/>
      <c r="F2172" s="14"/>
      <c r="G2172" s="6" t="s">
        <v>19</v>
      </c>
      <c r="H2172" s="117">
        <v>12830</v>
      </c>
      <c r="I2172" s="7">
        <v>18400</v>
      </c>
      <c r="J2172" s="8">
        <f t="shared" si="33"/>
        <v>1.43</v>
      </c>
      <c r="K2172" s="132"/>
      <c r="L2172" s="132"/>
    </row>
    <row r="2173" spans="1:12" x14ac:dyDescent="0.25">
      <c r="A2173" s="4">
        <v>2169</v>
      </c>
      <c r="B2173" s="82">
        <f>IF(C2173&lt;&gt;C2172,MAX(B$4:B2172)+1,B2172)</f>
        <v>1899</v>
      </c>
      <c r="C2173" s="52" t="s">
        <v>2115</v>
      </c>
      <c r="D2173" s="111">
        <v>1</v>
      </c>
      <c r="E2173" s="14"/>
      <c r="F2173" s="14"/>
      <c r="G2173" s="6" t="s">
        <v>19</v>
      </c>
      <c r="H2173" s="117">
        <v>13080</v>
      </c>
      <c r="I2173" s="7">
        <v>18700</v>
      </c>
      <c r="J2173" s="8">
        <f t="shared" si="33"/>
        <v>1.43</v>
      </c>
      <c r="K2173" s="132"/>
      <c r="L2173" s="132"/>
    </row>
    <row r="2174" spans="1:12" x14ac:dyDescent="0.25">
      <c r="A2174" s="4">
        <v>2170</v>
      </c>
      <c r="B2174" s="82">
        <f>IF(C2174&lt;&gt;C2173,MAX(B$4:B2173)+1,B2173)</f>
        <v>1900</v>
      </c>
      <c r="C2174" s="52" t="s">
        <v>2116</v>
      </c>
      <c r="D2174" s="111">
        <v>1</v>
      </c>
      <c r="E2174" s="14"/>
      <c r="F2174" s="14"/>
      <c r="G2174" s="6" t="s">
        <v>19</v>
      </c>
      <c r="H2174" s="117">
        <v>12660</v>
      </c>
      <c r="I2174" s="7">
        <v>18020</v>
      </c>
      <c r="J2174" s="8">
        <f t="shared" si="33"/>
        <v>1.42</v>
      </c>
      <c r="K2174" s="132"/>
      <c r="L2174" s="132"/>
    </row>
    <row r="2175" spans="1:12" x14ac:dyDescent="0.25">
      <c r="A2175" s="4">
        <v>2171</v>
      </c>
      <c r="B2175" s="82">
        <f>IF(C2175&lt;&gt;C2174,MAX(B$4:B2174)+1,B2174)</f>
        <v>1901</v>
      </c>
      <c r="C2175" s="52" t="s">
        <v>2117</v>
      </c>
      <c r="D2175" s="111">
        <v>1</v>
      </c>
      <c r="E2175" s="14"/>
      <c r="F2175" s="14"/>
      <c r="G2175" s="6" t="s">
        <v>19</v>
      </c>
      <c r="H2175" s="117">
        <v>12930</v>
      </c>
      <c r="I2175" s="7">
        <v>18510</v>
      </c>
      <c r="J2175" s="8">
        <f t="shared" si="33"/>
        <v>1.43</v>
      </c>
      <c r="K2175" s="132"/>
      <c r="L2175" s="132"/>
    </row>
    <row r="2176" spans="1:12" x14ac:dyDescent="0.25">
      <c r="A2176" s="4">
        <v>2172</v>
      </c>
      <c r="B2176" s="82">
        <f>IF(C2176&lt;&gt;C2175,MAX(B$4:B2175)+1,B2175)</f>
        <v>1902</v>
      </c>
      <c r="C2176" s="52" t="s">
        <v>2118</v>
      </c>
      <c r="D2176" s="111">
        <v>1</v>
      </c>
      <c r="E2176" s="14"/>
      <c r="F2176" s="14"/>
      <c r="G2176" s="6" t="s">
        <v>19</v>
      </c>
      <c r="H2176" s="117">
        <v>12660</v>
      </c>
      <c r="I2176" s="7">
        <v>18020</v>
      </c>
      <c r="J2176" s="8">
        <f t="shared" si="33"/>
        <v>1.42</v>
      </c>
      <c r="K2176" s="132"/>
      <c r="L2176" s="132"/>
    </row>
    <row r="2177" spans="1:12" x14ac:dyDescent="0.25">
      <c r="A2177" s="4">
        <v>2173</v>
      </c>
      <c r="B2177" s="82">
        <f>IF(C2177&lt;&gt;C2176,MAX(B$4:B2176)+1,B2176)</f>
        <v>1903</v>
      </c>
      <c r="C2177" s="52" t="s">
        <v>2119</v>
      </c>
      <c r="D2177" s="111">
        <v>1</v>
      </c>
      <c r="E2177" s="14"/>
      <c r="F2177" s="14"/>
      <c r="G2177" s="6" t="s">
        <v>19</v>
      </c>
      <c r="H2177" s="117">
        <v>12660</v>
      </c>
      <c r="I2177" s="7">
        <v>18250</v>
      </c>
      <c r="J2177" s="8">
        <f t="shared" si="33"/>
        <v>1.44</v>
      </c>
      <c r="K2177" s="132"/>
      <c r="L2177" s="132"/>
    </row>
    <row r="2178" spans="1:12" x14ac:dyDescent="0.25">
      <c r="A2178" s="4">
        <v>2174</v>
      </c>
      <c r="B2178" s="82">
        <f>IF(C2178&lt;&gt;C2177,MAX(B$4:B2177)+1,B2177)</f>
        <v>1904</v>
      </c>
      <c r="C2178" s="52" t="s">
        <v>2120</v>
      </c>
      <c r="D2178" s="111">
        <v>1</v>
      </c>
      <c r="E2178" s="14"/>
      <c r="F2178" s="14"/>
      <c r="G2178" s="6" t="s">
        <v>19</v>
      </c>
      <c r="H2178" s="117">
        <v>12660</v>
      </c>
      <c r="I2178" s="7">
        <v>18020</v>
      </c>
      <c r="J2178" s="8">
        <f t="shared" si="33"/>
        <v>1.42</v>
      </c>
      <c r="K2178" s="132"/>
      <c r="L2178" s="132"/>
    </row>
    <row r="2179" spans="1:12" x14ac:dyDescent="0.25">
      <c r="A2179" s="4">
        <v>2175</v>
      </c>
      <c r="B2179" s="82">
        <f>IF(C2179&lt;&gt;C2178,MAX(B$4:B2178)+1,B2178)</f>
        <v>1905</v>
      </c>
      <c r="C2179" s="52" t="s">
        <v>2121</v>
      </c>
      <c r="D2179" s="111">
        <v>1</v>
      </c>
      <c r="E2179" s="14"/>
      <c r="F2179" s="14"/>
      <c r="G2179" s="6" t="s">
        <v>19</v>
      </c>
      <c r="H2179" s="117">
        <v>12950</v>
      </c>
      <c r="I2179" s="7">
        <v>18510</v>
      </c>
      <c r="J2179" s="8">
        <f t="shared" si="33"/>
        <v>1.43</v>
      </c>
      <c r="K2179" s="132"/>
      <c r="L2179" s="132"/>
    </row>
    <row r="2180" spans="1:12" x14ac:dyDescent="0.25">
      <c r="A2180" s="4">
        <v>2176</v>
      </c>
      <c r="B2180" s="82">
        <f>IF(C2180&lt;&gt;C2179,MAX(B$4:B2179)+1,B2179)</f>
        <v>1906</v>
      </c>
      <c r="C2180" s="52" t="s">
        <v>2122</v>
      </c>
      <c r="D2180" s="111">
        <v>1</v>
      </c>
      <c r="E2180" s="14"/>
      <c r="F2180" s="14"/>
      <c r="G2180" s="6" t="s">
        <v>19</v>
      </c>
      <c r="H2180" s="117">
        <v>12830</v>
      </c>
      <c r="I2180" s="7">
        <v>18400</v>
      </c>
      <c r="J2180" s="8">
        <f t="shared" si="33"/>
        <v>1.43</v>
      </c>
      <c r="K2180" s="132"/>
      <c r="L2180" s="132"/>
    </row>
    <row r="2181" spans="1:12" x14ac:dyDescent="0.25">
      <c r="A2181" s="4">
        <v>2177</v>
      </c>
      <c r="B2181" s="82">
        <f>IF(C2181&lt;&gt;C2180,MAX(B$4:B2180)+1,B2180)</f>
        <v>1907</v>
      </c>
      <c r="C2181" s="52" t="s">
        <v>2123</v>
      </c>
      <c r="D2181" s="111">
        <v>1</v>
      </c>
      <c r="E2181" s="14"/>
      <c r="F2181" s="14"/>
      <c r="G2181" s="6" t="s">
        <v>93</v>
      </c>
      <c r="H2181" s="117">
        <v>20530</v>
      </c>
      <c r="I2181" s="7">
        <v>24250</v>
      </c>
      <c r="J2181" s="8">
        <f t="shared" si="33"/>
        <v>1.18</v>
      </c>
      <c r="K2181" s="132"/>
      <c r="L2181" s="132"/>
    </row>
    <row r="2182" spans="1:12" x14ac:dyDescent="0.25">
      <c r="A2182" s="4">
        <v>2178</v>
      </c>
      <c r="B2182" s="82">
        <f>IF(C2182&lt;&gt;C2181,MAX(B$4:B2181)+1,B2181)</f>
        <v>1908</v>
      </c>
      <c r="C2182" s="52" t="s">
        <v>2124</v>
      </c>
      <c r="D2182" s="111">
        <v>1</v>
      </c>
      <c r="E2182" s="14"/>
      <c r="F2182" s="14"/>
      <c r="G2182" s="6" t="s">
        <v>202</v>
      </c>
      <c r="H2182" s="117">
        <v>15370</v>
      </c>
      <c r="I2182" s="7">
        <v>18370</v>
      </c>
      <c r="J2182" s="8">
        <f t="shared" ref="J2182:J2245" si="34">ROUND(I2182/H2182,2)</f>
        <v>1.2</v>
      </c>
      <c r="K2182" s="132"/>
      <c r="L2182" s="132"/>
    </row>
    <row r="2183" spans="1:12" x14ac:dyDescent="0.25">
      <c r="A2183" s="4">
        <v>2179</v>
      </c>
      <c r="B2183" s="82">
        <f>IF(C2183&lt;&gt;C2182,MAX(B$4:B2182)+1,B2182)</f>
        <v>1909</v>
      </c>
      <c r="C2183" s="52" t="s">
        <v>2125</v>
      </c>
      <c r="D2183" s="111">
        <v>1</v>
      </c>
      <c r="E2183" s="14"/>
      <c r="F2183" s="14"/>
      <c r="G2183" s="6" t="s">
        <v>202</v>
      </c>
      <c r="H2183" s="117">
        <v>15370</v>
      </c>
      <c r="I2183" s="7">
        <v>18370</v>
      </c>
      <c r="J2183" s="8">
        <f t="shared" si="34"/>
        <v>1.2</v>
      </c>
      <c r="K2183" s="132"/>
      <c r="L2183" s="132"/>
    </row>
    <row r="2184" spans="1:12" x14ac:dyDescent="0.25">
      <c r="A2184" s="4">
        <v>2180</v>
      </c>
      <c r="B2184" s="82">
        <f>IF(C2184&lt;&gt;C2183,MAX(B$4:B2183)+1,B2183)</f>
        <v>1910</v>
      </c>
      <c r="C2184" s="52" t="s">
        <v>2126</v>
      </c>
      <c r="D2184" s="111">
        <v>1</v>
      </c>
      <c r="E2184" s="14"/>
      <c r="F2184" s="14"/>
      <c r="G2184" s="6" t="s">
        <v>202</v>
      </c>
      <c r="H2184" s="117">
        <v>16020</v>
      </c>
      <c r="I2184" s="7">
        <v>19110</v>
      </c>
      <c r="J2184" s="8">
        <f t="shared" si="34"/>
        <v>1.19</v>
      </c>
      <c r="K2184" s="132"/>
      <c r="L2184" s="132"/>
    </row>
    <row r="2185" spans="1:12" x14ac:dyDescent="0.25">
      <c r="A2185" s="4">
        <v>2181</v>
      </c>
      <c r="B2185" s="82">
        <f>IF(C2185&lt;&gt;C2184,MAX(B$4:B2184)+1,B2184)</f>
        <v>1911</v>
      </c>
      <c r="C2185" s="52" t="s">
        <v>2127</v>
      </c>
      <c r="D2185" s="111">
        <v>1</v>
      </c>
      <c r="E2185" s="14"/>
      <c r="F2185" s="14"/>
      <c r="G2185" s="6" t="s">
        <v>202</v>
      </c>
      <c r="H2185" s="117">
        <v>15000</v>
      </c>
      <c r="I2185" s="7">
        <v>18160</v>
      </c>
      <c r="J2185" s="8">
        <f t="shared" si="34"/>
        <v>1.21</v>
      </c>
      <c r="K2185" s="132"/>
      <c r="L2185" s="132"/>
    </row>
    <row r="2186" spans="1:12" x14ac:dyDescent="0.25">
      <c r="A2186" s="4">
        <v>2182</v>
      </c>
      <c r="B2186" s="82">
        <f>IF(C2186&lt;&gt;C2185,MAX(B$4:B2185)+1,B2185)</f>
        <v>1912</v>
      </c>
      <c r="C2186" s="52" t="s">
        <v>2128</v>
      </c>
      <c r="D2186" s="111">
        <v>1</v>
      </c>
      <c r="E2186" s="14"/>
      <c r="F2186" s="14"/>
      <c r="G2186" s="6" t="s">
        <v>202</v>
      </c>
      <c r="H2186" s="117">
        <v>13370</v>
      </c>
      <c r="I2186" s="7">
        <v>16200</v>
      </c>
      <c r="J2186" s="8">
        <f t="shared" si="34"/>
        <v>1.21</v>
      </c>
      <c r="K2186" s="132"/>
      <c r="L2186" s="132"/>
    </row>
    <row r="2187" spans="1:12" x14ac:dyDescent="0.25">
      <c r="A2187" s="4">
        <v>2183</v>
      </c>
      <c r="B2187" s="82">
        <f>IF(C2187&lt;&gt;C2186,MAX(B$4:B2186)+1,B2186)</f>
        <v>1913</v>
      </c>
      <c r="C2187" s="52" t="s">
        <v>2129</v>
      </c>
      <c r="D2187" s="111">
        <v>1</v>
      </c>
      <c r="E2187" s="14"/>
      <c r="F2187" s="14"/>
      <c r="G2187" s="6" t="s">
        <v>202</v>
      </c>
      <c r="H2187" s="117">
        <v>13370</v>
      </c>
      <c r="I2187" s="7">
        <v>16020</v>
      </c>
      <c r="J2187" s="8">
        <f t="shared" si="34"/>
        <v>1.2</v>
      </c>
      <c r="K2187" s="132"/>
      <c r="L2187" s="132"/>
    </row>
    <row r="2188" spans="1:12" x14ac:dyDescent="0.25">
      <c r="A2188" s="4">
        <v>2184</v>
      </c>
      <c r="B2188" s="82">
        <f>IF(C2188&lt;&gt;C2187,MAX(B$4:B2187)+1,B2187)</f>
        <v>1914</v>
      </c>
      <c r="C2188" s="52" t="s">
        <v>2130</v>
      </c>
      <c r="D2188" s="111">
        <v>1</v>
      </c>
      <c r="E2188" s="14"/>
      <c r="F2188" s="14"/>
      <c r="G2188" s="6" t="s">
        <v>202</v>
      </c>
      <c r="H2188" s="117">
        <v>13370</v>
      </c>
      <c r="I2188" s="7">
        <v>16020</v>
      </c>
      <c r="J2188" s="8">
        <f t="shared" si="34"/>
        <v>1.2</v>
      </c>
      <c r="K2188" s="132"/>
      <c r="L2188" s="132"/>
    </row>
    <row r="2189" spans="1:12" x14ac:dyDescent="0.25">
      <c r="A2189" s="4">
        <v>2185</v>
      </c>
      <c r="B2189" s="82">
        <f>IF(C2189&lt;&gt;C2188,MAX(B$4:B2188)+1,B2188)</f>
        <v>1915</v>
      </c>
      <c r="C2189" s="52" t="s">
        <v>2131</v>
      </c>
      <c r="D2189" s="111">
        <v>1</v>
      </c>
      <c r="E2189" s="14"/>
      <c r="F2189" s="14"/>
      <c r="G2189" s="6" t="s">
        <v>202</v>
      </c>
      <c r="H2189" s="117">
        <v>12950</v>
      </c>
      <c r="I2189" s="7">
        <v>15440</v>
      </c>
      <c r="J2189" s="8">
        <f t="shared" si="34"/>
        <v>1.19</v>
      </c>
      <c r="K2189" s="132"/>
      <c r="L2189" s="132"/>
    </row>
    <row r="2190" spans="1:12" x14ac:dyDescent="0.25">
      <c r="A2190" s="4">
        <v>2186</v>
      </c>
      <c r="B2190" s="82">
        <f>IF(C2190&lt;&gt;C2189,MAX(B$4:B2189)+1,B2189)</f>
        <v>1916</v>
      </c>
      <c r="C2190" s="52" t="s">
        <v>2132</v>
      </c>
      <c r="D2190" s="111">
        <v>1</v>
      </c>
      <c r="E2190" s="14"/>
      <c r="F2190" s="14"/>
      <c r="G2190" s="6" t="s">
        <v>202</v>
      </c>
      <c r="H2190" s="117">
        <v>13370</v>
      </c>
      <c r="I2190" s="7">
        <v>16020</v>
      </c>
      <c r="J2190" s="8">
        <f t="shared" si="34"/>
        <v>1.2</v>
      </c>
      <c r="K2190" s="132"/>
      <c r="L2190" s="132"/>
    </row>
    <row r="2191" spans="1:12" x14ac:dyDescent="0.25">
      <c r="A2191" s="4">
        <v>2187</v>
      </c>
      <c r="B2191" s="82">
        <f>IF(C2191&lt;&gt;C2190,MAX(B$4:B2190)+1,B2190)</f>
        <v>1917</v>
      </c>
      <c r="C2191" s="52" t="s">
        <v>2133</v>
      </c>
      <c r="D2191" s="111">
        <v>1</v>
      </c>
      <c r="E2191" s="14"/>
      <c r="F2191" s="14"/>
      <c r="G2191" s="6" t="s">
        <v>202</v>
      </c>
      <c r="H2191" s="117">
        <v>13370</v>
      </c>
      <c r="I2191" s="7">
        <v>16020</v>
      </c>
      <c r="J2191" s="8">
        <f t="shared" si="34"/>
        <v>1.2</v>
      </c>
      <c r="K2191" s="132"/>
      <c r="L2191" s="132"/>
    </row>
    <row r="2192" spans="1:12" x14ac:dyDescent="0.25">
      <c r="A2192" s="4">
        <v>2188</v>
      </c>
      <c r="B2192" s="82">
        <f>IF(C2192&lt;&gt;C2191,MAX(B$4:B2191)+1,B2191)</f>
        <v>1918</v>
      </c>
      <c r="C2192" s="52" t="s">
        <v>2134</v>
      </c>
      <c r="D2192" s="111">
        <v>1</v>
      </c>
      <c r="E2192" s="14"/>
      <c r="F2192" s="14"/>
      <c r="G2192" s="6" t="s">
        <v>202</v>
      </c>
      <c r="H2192" s="117">
        <v>13370</v>
      </c>
      <c r="I2192" s="7">
        <v>16020</v>
      </c>
      <c r="J2192" s="8">
        <f t="shared" si="34"/>
        <v>1.2</v>
      </c>
      <c r="K2192" s="132"/>
      <c r="L2192" s="132"/>
    </row>
    <row r="2193" spans="1:12" x14ac:dyDescent="0.25">
      <c r="A2193" s="4">
        <v>2189</v>
      </c>
      <c r="B2193" s="82">
        <f>IF(C2193&lt;&gt;C2192,MAX(B$4:B2192)+1,B2192)</f>
        <v>1919</v>
      </c>
      <c r="C2193" s="52" t="s">
        <v>2135</v>
      </c>
      <c r="D2193" s="111">
        <v>1</v>
      </c>
      <c r="E2193" s="14"/>
      <c r="F2193" s="14"/>
      <c r="G2193" s="6" t="s">
        <v>202</v>
      </c>
      <c r="H2193" s="117">
        <v>12190</v>
      </c>
      <c r="I2193" s="7">
        <v>14530</v>
      </c>
      <c r="J2193" s="8">
        <f t="shared" si="34"/>
        <v>1.19</v>
      </c>
      <c r="K2193" s="132"/>
      <c r="L2193" s="132"/>
    </row>
    <row r="2194" spans="1:12" x14ac:dyDescent="0.25">
      <c r="A2194" s="4">
        <v>2190</v>
      </c>
      <c r="B2194" s="82">
        <f>IF(C2194&lt;&gt;C2193,MAX(B$4:B2193)+1,B2193)</f>
        <v>1920</v>
      </c>
      <c r="C2194" s="52" t="s">
        <v>2136</v>
      </c>
      <c r="D2194" s="111">
        <v>1</v>
      </c>
      <c r="E2194" s="14"/>
      <c r="F2194" s="14"/>
      <c r="G2194" s="6" t="s">
        <v>202</v>
      </c>
      <c r="H2194" s="117">
        <v>12280</v>
      </c>
      <c r="I2194" s="7">
        <v>14700</v>
      </c>
      <c r="J2194" s="8">
        <f t="shared" si="34"/>
        <v>1.2</v>
      </c>
      <c r="K2194" s="132"/>
      <c r="L2194" s="132"/>
    </row>
    <row r="2195" spans="1:12" x14ac:dyDescent="0.25">
      <c r="A2195" s="4">
        <v>2191</v>
      </c>
      <c r="B2195" s="82">
        <f>IF(C2195&lt;&gt;C2194,MAX(B$4:B2194)+1,B2194)</f>
        <v>1921</v>
      </c>
      <c r="C2195" s="52" t="s">
        <v>2137</v>
      </c>
      <c r="D2195" s="111">
        <v>1</v>
      </c>
      <c r="E2195" s="14"/>
      <c r="F2195" s="14"/>
      <c r="G2195" s="6" t="s">
        <v>202</v>
      </c>
      <c r="H2195" s="117">
        <v>12480</v>
      </c>
      <c r="I2195" s="7">
        <v>15020</v>
      </c>
      <c r="J2195" s="8">
        <f t="shared" si="34"/>
        <v>1.2</v>
      </c>
      <c r="K2195" s="132"/>
      <c r="L2195" s="132"/>
    </row>
    <row r="2196" spans="1:12" x14ac:dyDescent="0.25">
      <c r="A2196" s="4">
        <v>2192</v>
      </c>
      <c r="B2196" s="82">
        <f>IF(C2196&lt;&gt;C2195,MAX(B$4:B2195)+1,B2195)</f>
        <v>1922</v>
      </c>
      <c r="C2196" s="52" t="s">
        <v>2138</v>
      </c>
      <c r="D2196" s="111">
        <v>1</v>
      </c>
      <c r="E2196" s="14"/>
      <c r="F2196" s="14"/>
      <c r="G2196" s="6" t="s">
        <v>202</v>
      </c>
      <c r="H2196" s="117">
        <v>12480</v>
      </c>
      <c r="I2196" s="7">
        <v>15020</v>
      </c>
      <c r="J2196" s="8">
        <f t="shared" si="34"/>
        <v>1.2</v>
      </c>
      <c r="K2196" s="132"/>
      <c r="L2196" s="132"/>
    </row>
    <row r="2197" spans="1:12" x14ac:dyDescent="0.25">
      <c r="A2197" s="4">
        <v>2193</v>
      </c>
      <c r="B2197" s="82">
        <f>IF(C2197&lt;&gt;C2196,MAX(B$4:B2196)+1,B2196)</f>
        <v>1923</v>
      </c>
      <c r="C2197" s="52" t="s">
        <v>2139</v>
      </c>
      <c r="D2197" s="111">
        <v>1</v>
      </c>
      <c r="E2197" s="14"/>
      <c r="F2197" s="14"/>
      <c r="G2197" s="6" t="s">
        <v>202</v>
      </c>
      <c r="H2197" s="117">
        <v>12480</v>
      </c>
      <c r="I2197" s="7">
        <v>15820</v>
      </c>
      <c r="J2197" s="8">
        <f t="shared" si="34"/>
        <v>1.27</v>
      </c>
      <c r="K2197" s="132"/>
      <c r="L2197" s="132"/>
    </row>
    <row r="2198" spans="1:12" x14ac:dyDescent="0.25">
      <c r="A2198" s="4">
        <v>2194</v>
      </c>
      <c r="B2198" s="82">
        <f>IF(C2198&lt;&gt;C2197,MAX(B$4:B2197)+1,B2197)</f>
        <v>1924</v>
      </c>
      <c r="C2198" s="52" t="s">
        <v>2140</v>
      </c>
      <c r="D2198" s="111">
        <v>1</v>
      </c>
      <c r="E2198" s="14"/>
      <c r="F2198" s="14"/>
      <c r="G2198" s="6" t="s">
        <v>202</v>
      </c>
      <c r="H2198" s="117">
        <v>12480</v>
      </c>
      <c r="I2198" s="7">
        <v>15020</v>
      </c>
      <c r="J2198" s="8">
        <f t="shared" si="34"/>
        <v>1.2</v>
      </c>
      <c r="K2198" s="132"/>
      <c r="L2198" s="132"/>
    </row>
    <row r="2199" spans="1:12" x14ac:dyDescent="0.25">
      <c r="A2199" s="4">
        <v>2195</v>
      </c>
      <c r="B2199" s="82">
        <f>IF(C2199&lt;&gt;C2198,MAX(B$4:B2198)+1,B2198)</f>
        <v>1925</v>
      </c>
      <c r="C2199" s="52" t="s">
        <v>2141</v>
      </c>
      <c r="D2199" s="111">
        <v>1</v>
      </c>
      <c r="E2199" s="14"/>
      <c r="F2199" s="14"/>
      <c r="G2199" s="6" t="s">
        <v>202</v>
      </c>
      <c r="H2199" s="117">
        <v>11870</v>
      </c>
      <c r="I2199" s="7">
        <v>14180</v>
      </c>
      <c r="J2199" s="8">
        <f t="shared" si="34"/>
        <v>1.19</v>
      </c>
      <c r="K2199" s="132"/>
      <c r="L2199" s="132"/>
    </row>
    <row r="2200" spans="1:12" x14ac:dyDescent="0.25">
      <c r="A2200" s="4">
        <v>2196</v>
      </c>
      <c r="B2200" s="82">
        <f>IF(C2200&lt;&gt;C2199,MAX(B$4:B2199)+1,B2199)</f>
        <v>1926</v>
      </c>
      <c r="C2200" s="52" t="s">
        <v>2142</v>
      </c>
      <c r="D2200" s="111">
        <v>1</v>
      </c>
      <c r="E2200" s="14"/>
      <c r="F2200" s="14"/>
      <c r="G2200" s="6" t="s">
        <v>202</v>
      </c>
      <c r="H2200" s="117">
        <v>11870</v>
      </c>
      <c r="I2200" s="7">
        <v>14180</v>
      </c>
      <c r="J2200" s="8">
        <f t="shared" si="34"/>
        <v>1.19</v>
      </c>
      <c r="K2200" s="132"/>
      <c r="L2200" s="132"/>
    </row>
    <row r="2201" spans="1:12" x14ac:dyDescent="0.25">
      <c r="A2201" s="4">
        <v>2197</v>
      </c>
      <c r="B2201" s="82">
        <f>IF(C2201&lt;&gt;C2200,MAX(B$4:B2200)+1,B2200)</f>
        <v>1927</v>
      </c>
      <c r="C2201" s="52" t="s">
        <v>2143</v>
      </c>
      <c r="D2201" s="111">
        <v>1</v>
      </c>
      <c r="E2201" s="14"/>
      <c r="F2201" s="14"/>
      <c r="G2201" s="6" t="s">
        <v>202</v>
      </c>
      <c r="H2201" s="117">
        <v>11770</v>
      </c>
      <c r="I2201" s="7">
        <v>14120</v>
      </c>
      <c r="J2201" s="8">
        <f t="shared" si="34"/>
        <v>1.2</v>
      </c>
      <c r="K2201" s="132"/>
      <c r="L2201" s="132"/>
    </row>
    <row r="2202" spans="1:12" x14ac:dyDescent="0.25">
      <c r="A2202" s="4">
        <v>2198</v>
      </c>
      <c r="B2202" s="82">
        <f>IF(C2202&lt;&gt;C2201,MAX(B$4:B2201)+1,B2201)</f>
        <v>1928</v>
      </c>
      <c r="C2202" s="52" t="s">
        <v>2144</v>
      </c>
      <c r="D2202" s="111">
        <v>1</v>
      </c>
      <c r="E2202" s="14"/>
      <c r="F2202" s="14"/>
      <c r="G2202" s="6" t="s">
        <v>202</v>
      </c>
      <c r="H2202" s="117">
        <v>11870</v>
      </c>
      <c r="I2202" s="7">
        <v>14180</v>
      </c>
      <c r="J2202" s="8">
        <f t="shared" si="34"/>
        <v>1.19</v>
      </c>
      <c r="K2202" s="132"/>
      <c r="L2202" s="132"/>
    </row>
    <row r="2203" spans="1:12" x14ac:dyDescent="0.25">
      <c r="A2203" s="4">
        <v>2199</v>
      </c>
      <c r="B2203" s="82">
        <f>IF(C2203&lt;&gt;C2202,MAX(B$4:B2202)+1,B2202)</f>
        <v>1929</v>
      </c>
      <c r="C2203" s="52" t="s">
        <v>2145</v>
      </c>
      <c r="D2203" s="111">
        <v>1</v>
      </c>
      <c r="E2203" s="14"/>
      <c r="F2203" s="14"/>
      <c r="G2203" s="6" t="s">
        <v>202</v>
      </c>
      <c r="H2203" s="117">
        <v>11870</v>
      </c>
      <c r="I2203" s="7">
        <v>14180</v>
      </c>
      <c r="J2203" s="8">
        <f t="shared" si="34"/>
        <v>1.19</v>
      </c>
      <c r="K2203" s="132"/>
      <c r="L2203" s="132"/>
    </row>
    <row r="2204" spans="1:12" x14ac:dyDescent="0.25">
      <c r="A2204" s="4">
        <v>2200</v>
      </c>
      <c r="B2204" s="82">
        <f>IF(C2204&lt;&gt;C2203,MAX(B$4:B2203)+1,B2203)</f>
        <v>1930</v>
      </c>
      <c r="C2204" s="52" t="s">
        <v>2146</v>
      </c>
      <c r="D2204" s="111">
        <v>1</v>
      </c>
      <c r="E2204" s="14"/>
      <c r="F2204" s="14"/>
      <c r="G2204" s="6" t="s">
        <v>202</v>
      </c>
      <c r="H2204" s="117">
        <v>15370</v>
      </c>
      <c r="I2204" s="7">
        <v>18370</v>
      </c>
      <c r="J2204" s="8">
        <f t="shared" si="34"/>
        <v>1.2</v>
      </c>
      <c r="K2204" s="132"/>
      <c r="L2204" s="132"/>
    </row>
    <row r="2205" spans="1:12" x14ac:dyDescent="0.25">
      <c r="A2205" s="4">
        <v>2201</v>
      </c>
      <c r="B2205" s="82">
        <f>IF(C2205&lt;&gt;C2204,MAX(B$4:B2204)+1,B2204)</f>
        <v>1931</v>
      </c>
      <c r="C2205" s="52" t="s">
        <v>2147</v>
      </c>
      <c r="D2205" s="111">
        <v>1</v>
      </c>
      <c r="E2205" s="14"/>
      <c r="F2205" s="14"/>
      <c r="G2205" s="6" t="s">
        <v>202</v>
      </c>
      <c r="H2205" s="117">
        <v>12710</v>
      </c>
      <c r="I2205" s="7">
        <v>15180</v>
      </c>
      <c r="J2205" s="8">
        <f t="shared" si="34"/>
        <v>1.19</v>
      </c>
      <c r="K2205" s="132"/>
      <c r="L2205" s="132"/>
    </row>
    <row r="2206" spans="1:12" x14ac:dyDescent="0.25">
      <c r="A2206" s="4">
        <v>2202</v>
      </c>
      <c r="B2206" s="82">
        <f>IF(C2206&lt;&gt;C2205,MAX(B$4:B2205)+1,B2205)</f>
        <v>1932</v>
      </c>
      <c r="C2206" s="52" t="s">
        <v>2148</v>
      </c>
      <c r="D2206" s="111">
        <v>1</v>
      </c>
      <c r="E2206" s="14"/>
      <c r="F2206" s="14"/>
      <c r="G2206" s="6" t="s">
        <v>202</v>
      </c>
      <c r="H2206" s="117">
        <v>12450</v>
      </c>
      <c r="I2206" s="7">
        <v>14440</v>
      </c>
      <c r="J2206" s="8">
        <f t="shared" si="34"/>
        <v>1.1599999999999999</v>
      </c>
      <c r="K2206" s="132"/>
      <c r="L2206" s="132"/>
    </row>
    <row r="2207" spans="1:12" x14ac:dyDescent="0.25">
      <c r="A2207" s="4">
        <v>2203</v>
      </c>
      <c r="B2207" s="82">
        <f>IF(C2207&lt;&gt;C2206,MAX(B$4:B2206)+1,B2206)</f>
        <v>1933</v>
      </c>
      <c r="C2207" s="52" t="s">
        <v>2149</v>
      </c>
      <c r="D2207" s="111">
        <v>1</v>
      </c>
      <c r="E2207" s="14"/>
      <c r="F2207" s="14"/>
      <c r="G2207" s="6" t="s">
        <v>19</v>
      </c>
      <c r="H2207" s="117">
        <v>13080</v>
      </c>
      <c r="I2207" s="7">
        <v>18700</v>
      </c>
      <c r="J2207" s="8">
        <f t="shared" si="34"/>
        <v>1.43</v>
      </c>
      <c r="K2207" s="132"/>
      <c r="L2207" s="132"/>
    </row>
    <row r="2208" spans="1:12" x14ac:dyDescent="0.25">
      <c r="A2208" s="4">
        <v>2204</v>
      </c>
      <c r="B2208" s="82">
        <f>IF(C2208&lt;&gt;C2207,MAX(B$4:B2207)+1,B2207)</f>
        <v>1934</v>
      </c>
      <c r="C2208" s="52" t="s">
        <v>919</v>
      </c>
      <c r="D2208" s="111">
        <v>1</v>
      </c>
      <c r="E2208" s="14"/>
      <c r="F2208" s="14"/>
      <c r="G2208" s="6" t="s">
        <v>23</v>
      </c>
      <c r="H2208" s="117">
        <v>122630</v>
      </c>
      <c r="I2208" s="7">
        <v>125890</v>
      </c>
      <c r="J2208" s="8">
        <f t="shared" si="34"/>
        <v>1.03</v>
      </c>
      <c r="K2208" s="132"/>
      <c r="L2208" s="132"/>
    </row>
    <row r="2209" spans="1:12" x14ac:dyDescent="0.25">
      <c r="A2209" s="4">
        <v>2205</v>
      </c>
      <c r="B2209" s="82">
        <f>IF(C2209&lt;&gt;C2208,MAX(B$4:B2208)+1,B2208)</f>
        <v>1935</v>
      </c>
      <c r="C2209" s="52" t="s">
        <v>1251</v>
      </c>
      <c r="D2209" s="111">
        <v>2</v>
      </c>
      <c r="E2209" s="23" t="s">
        <v>2150</v>
      </c>
      <c r="F2209" s="23" t="s">
        <v>15</v>
      </c>
      <c r="G2209" s="6" t="s">
        <v>93</v>
      </c>
      <c r="H2209" s="117">
        <v>49540</v>
      </c>
      <c r="I2209" s="7">
        <v>59360</v>
      </c>
      <c r="J2209" s="8">
        <f t="shared" si="34"/>
        <v>1.2</v>
      </c>
      <c r="K2209" s="132"/>
      <c r="L2209" s="132"/>
    </row>
    <row r="2210" spans="1:12" x14ac:dyDescent="0.25">
      <c r="A2210" s="4">
        <v>2206</v>
      </c>
      <c r="B2210" s="82">
        <f>IF(C2210&lt;&gt;C2209,MAX(B$4:B2209)+1,B2209)</f>
        <v>1935</v>
      </c>
      <c r="C2210" s="52" t="s">
        <v>1251</v>
      </c>
      <c r="D2210" s="111">
        <v>2</v>
      </c>
      <c r="E2210" s="23" t="s">
        <v>15</v>
      </c>
      <c r="F2210" s="23" t="s">
        <v>1438</v>
      </c>
      <c r="G2210" s="6" t="s">
        <v>93</v>
      </c>
      <c r="H2210" s="117">
        <v>43620</v>
      </c>
      <c r="I2210" s="7">
        <v>52130</v>
      </c>
      <c r="J2210" s="8">
        <f t="shared" si="34"/>
        <v>1.2</v>
      </c>
      <c r="K2210" s="132"/>
      <c r="L2210" s="132"/>
    </row>
    <row r="2211" spans="1:12" x14ac:dyDescent="0.25">
      <c r="A2211" s="4">
        <v>2207</v>
      </c>
      <c r="B2211" s="82">
        <f>IF(C2211&lt;&gt;C2210,MAX(B$4:B2210)+1,B2210)</f>
        <v>1936</v>
      </c>
      <c r="C2211" s="52" t="s">
        <v>770</v>
      </c>
      <c r="D2211" s="111">
        <v>3</v>
      </c>
      <c r="E2211" s="23" t="s">
        <v>261</v>
      </c>
      <c r="F2211" s="23" t="s">
        <v>1338</v>
      </c>
      <c r="G2211" s="6" t="s">
        <v>23</v>
      </c>
      <c r="H2211" s="117">
        <v>129700</v>
      </c>
      <c r="I2211" s="7">
        <v>137390</v>
      </c>
      <c r="J2211" s="8">
        <f t="shared" si="34"/>
        <v>1.06</v>
      </c>
      <c r="K2211" s="132"/>
      <c r="L2211" s="132"/>
    </row>
    <row r="2212" spans="1:12" x14ac:dyDescent="0.25">
      <c r="A2212" s="4">
        <v>2208</v>
      </c>
      <c r="B2212" s="82">
        <f>IF(C2212&lt;&gt;C2211,MAX(B$4:B2211)+1,B2211)</f>
        <v>1936</v>
      </c>
      <c r="C2212" s="52" t="s">
        <v>770</v>
      </c>
      <c r="D2212" s="111">
        <v>3</v>
      </c>
      <c r="E2212" s="23" t="s">
        <v>1338</v>
      </c>
      <c r="F2212" s="23" t="s">
        <v>2051</v>
      </c>
      <c r="G2212" s="6" t="s">
        <v>849</v>
      </c>
      <c r="H2212" s="117">
        <v>140910</v>
      </c>
      <c r="I2212" s="7">
        <v>149560</v>
      </c>
      <c r="J2212" s="8">
        <f t="shared" si="34"/>
        <v>1.06</v>
      </c>
      <c r="K2212" s="132"/>
      <c r="L2212" s="132"/>
    </row>
    <row r="2213" spans="1:12" x14ac:dyDescent="0.25">
      <c r="A2213" s="4">
        <v>2209</v>
      </c>
      <c r="B2213" s="82">
        <f>IF(C2213&lt;&gt;C2212,MAX(B$4:B2212)+1,B2212)</f>
        <v>1936</v>
      </c>
      <c r="C2213" s="52" t="s">
        <v>770</v>
      </c>
      <c r="D2213" s="111">
        <v>3</v>
      </c>
      <c r="E2213" s="23" t="s">
        <v>2051</v>
      </c>
      <c r="F2213" s="23" t="s">
        <v>806</v>
      </c>
      <c r="G2213" s="6" t="s">
        <v>849</v>
      </c>
      <c r="H2213" s="117">
        <v>99760</v>
      </c>
      <c r="I2213" s="7">
        <v>104010</v>
      </c>
      <c r="J2213" s="8">
        <f t="shared" si="34"/>
        <v>1.04</v>
      </c>
      <c r="K2213" s="132"/>
      <c r="L2213" s="132"/>
    </row>
    <row r="2214" spans="1:12" x14ac:dyDescent="0.25">
      <c r="A2214" s="4">
        <v>2210</v>
      </c>
      <c r="B2214" s="82">
        <f>IF(C2214&lt;&gt;C2213,MAX(B$4:B2213)+1,B2213)</f>
        <v>1937</v>
      </c>
      <c r="C2214" s="52" t="s">
        <v>2151</v>
      </c>
      <c r="D2214" s="111">
        <v>1</v>
      </c>
      <c r="E2214" s="23"/>
      <c r="F2214" s="23"/>
      <c r="G2214" s="6" t="s">
        <v>19</v>
      </c>
      <c r="H2214" s="118">
        <v>7610</v>
      </c>
      <c r="I2214" s="7">
        <v>11850</v>
      </c>
      <c r="J2214" s="8">
        <f t="shared" si="34"/>
        <v>1.56</v>
      </c>
      <c r="K2214" s="132"/>
      <c r="L2214" s="132"/>
    </row>
    <row r="2215" spans="1:12" x14ac:dyDescent="0.25">
      <c r="A2215" s="4">
        <v>2211</v>
      </c>
      <c r="B2215" s="82">
        <f>IF(C2215&lt;&gt;C2214,MAX(B$4:B2214)+1,B2214)</f>
        <v>1938</v>
      </c>
      <c r="C2215" s="52" t="s">
        <v>2152</v>
      </c>
      <c r="D2215" s="111">
        <v>1</v>
      </c>
      <c r="E2215" s="23"/>
      <c r="F2215" s="23"/>
      <c r="G2215" s="6" t="s">
        <v>19</v>
      </c>
      <c r="H2215" s="118">
        <v>6530</v>
      </c>
      <c r="I2215" s="7">
        <v>10090</v>
      </c>
      <c r="J2215" s="8">
        <f t="shared" si="34"/>
        <v>1.55</v>
      </c>
      <c r="K2215" s="132"/>
      <c r="L2215" s="132"/>
    </row>
    <row r="2216" spans="1:12" x14ac:dyDescent="0.25">
      <c r="A2216" s="4">
        <v>2212</v>
      </c>
      <c r="B2216" s="82">
        <f>IF(C2216&lt;&gt;C2215,MAX(B$4:B2215)+1,B2215)</f>
        <v>1939</v>
      </c>
      <c r="C2216" s="52" t="s">
        <v>2153</v>
      </c>
      <c r="D2216" s="111">
        <v>1</v>
      </c>
      <c r="E2216" s="23"/>
      <c r="F2216" s="23"/>
      <c r="G2216" s="6" t="s">
        <v>19</v>
      </c>
      <c r="H2216" s="118">
        <v>6530</v>
      </c>
      <c r="I2216" s="7">
        <v>10090</v>
      </c>
      <c r="J2216" s="8">
        <f t="shared" si="34"/>
        <v>1.55</v>
      </c>
      <c r="K2216" s="132"/>
      <c r="L2216" s="132"/>
    </row>
    <row r="2217" spans="1:12" x14ac:dyDescent="0.25">
      <c r="A2217" s="4">
        <v>2213</v>
      </c>
      <c r="B2217" s="82">
        <f>IF(C2217&lt;&gt;C2216,MAX(B$4:B2216)+1,B2216)</f>
        <v>1940</v>
      </c>
      <c r="C2217" s="52" t="s">
        <v>2154</v>
      </c>
      <c r="D2217" s="111">
        <v>1</v>
      </c>
      <c r="E2217" s="23"/>
      <c r="F2217" s="23"/>
      <c r="G2217" s="6" t="s">
        <v>19</v>
      </c>
      <c r="H2217" s="118">
        <v>6530</v>
      </c>
      <c r="I2217" s="7">
        <v>10090</v>
      </c>
      <c r="J2217" s="8">
        <f t="shared" si="34"/>
        <v>1.55</v>
      </c>
      <c r="K2217" s="132"/>
      <c r="L2217" s="132"/>
    </row>
    <row r="2218" spans="1:12" x14ac:dyDescent="0.25">
      <c r="A2218" s="4">
        <v>2214</v>
      </c>
      <c r="B2218" s="82">
        <f>IF(C2218&lt;&gt;C2217,MAX(B$4:B2217)+1,B2217)</f>
        <v>1941</v>
      </c>
      <c r="C2218" s="52" t="s">
        <v>2155</v>
      </c>
      <c r="D2218" s="111">
        <v>1</v>
      </c>
      <c r="E2218" s="23"/>
      <c r="F2218" s="23"/>
      <c r="G2218" s="6" t="s">
        <v>19</v>
      </c>
      <c r="H2218" s="118">
        <v>6530</v>
      </c>
      <c r="I2218" s="7">
        <v>10090</v>
      </c>
      <c r="J2218" s="8">
        <f t="shared" si="34"/>
        <v>1.55</v>
      </c>
      <c r="K2218" s="132"/>
      <c r="L2218" s="132"/>
    </row>
    <row r="2219" spans="1:12" x14ac:dyDescent="0.25">
      <c r="A2219" s="4">
        <v>2215</v>
      </c>
      <c r="B2219" s="82">
        <f>IF(C2219&lt;&gt;C2218,MAX(B$4:B2218)+1,B2218)</f>
        <v>1942</v>
      </c>
      <c r="C2219" s="52" t="s">
        <v>2156</v>
      </c>
      <c r="D2219" s="111">
        <v>1</v>
      </c>
      <c r="E2219" s="23"/>
      <c r="F2219" s="23"/>
      <c r="G2219" s="6" t="s">
        <v>19</v>
      </c>
      <c r="H2219" s="118">
        <v>6530</v>
      </c>
      <c r="I2219" s="7">
        <v>10090</v>
      </c>
      <c r="J2219" s="8">
        <f t="shared" si="34"/>
        <v>1.55</v>
      </c>
      <c r="K2219" s="132"/>
      <c r="L2219" s="132"/>
    </row>
    <row r="2220" spans="1:12" x14ac:dyDescent="0.25">
      <c r="A2220" s="4">
        <v>2216</v>
      </c>
      <c r="B2220" s="82">
        <f>IF(C2220&lt;&gt;C2219,MAX(B$4:B2219)+1,B2219)</f>
        <v>1943</v>
      </c>
      <c r="C2220" s="52" t="s">
        <v>1465</v>
      </c>
      <c r="D2220" s="111">
        <v>1</v>
      </c>
      <c r="E2220" s="14"/>
      <c r="F2220" s="14"/>
      <c r="G2220" s="6" t="s">
        <v>23</v>
      </c>
      <c r="H2220" s="117">
        <v>144200</v>
      </c>
      <c r="I2220" s="7">
        <v>148890</v>
      </c>
      <c r="J2220" s="8">
        <f t="shared" si="34"/>
        <v>1.03</v>
      </c>
      <c r="K2220" s="132"/>
      <c r="L2220" s="132"/>
    </row>
    <row r="2221" spans="1:12" x14ac:dyDescent="0.25">
      <c r="A2221" s="4">
        <v>2217</v>
      </c>
      <c r="B2221" s="82">
        <f>IF(C2221&lt;&gt;C2220,MAX(B$4:B2220)+1,B2220)</f>
        <v>1944</v>
      </c>
      <c r="C2221" s="52" t="s">
        <v>2157</v>
      </c>
      <c r="D2221" s="111">
        <v>1</v>
      </c>
      <c r="E2221" s="14"/>
      <c r="F2221" s="14"/>
      <c r="G2221" s="6" t="s">
        <v>19</v>
      </c>
      <c r="H2221" s="117">
        <v>15260</v>
      </c>
      <c r="I2221" s="7">
        <v>21830</v>
      </c>
      <c r="J2221" s="8">
        <f t="shared" si="34"/>
        <v>1.43</v>
      </c>
      <c r="K2221" s="132"/>
      <c r="L2221" s="132"/>
    </row>
    <row r="2222" spans="1:12" x14ac:dyDescent="0.25">
      <c r="A2222" s="4">
        <v>2218</v>
      </c>
      <c r="B2222" s="82">
        <f>IF(C2222&lt;&gt;C2221,MAX(B$4:B2221)+1,B2221)</f>
        <v>1945</v>
      </c>
      <c r="C2222" s="52" t="s">
        <v>2158</v>
      </c>
      <c r="D2222" s="111">
        <v>1</v>
      </c>
      <c r="E2222" s="14"/>
      <c r="F2222" s="14"/>
      <c r="G2222" s="6" t="s">
        <v>36</v>
      </c>
      <c r="H2222" s="117">
        <v>39600</v>
      </c>
      <c r="I2222" s="7">
        <v>39930</v>
      </c>
      <c r="J2222" s="8">
        <f t="shared" si="34"/>
        <v>1.01</v>
      </c>
      <c r="K2222" s="132"/>
      <c r="L2222" s="132"/>
    </row>
    <row r="2223" spans="1:12" x14ac:dyDescent="0.25">
      <c r="A2223" s="4">
        <v>2219</v>
      </c>
      <c r="B2223" s="82">
        <f>IF(C2223&lt;&gt;C2222,MAX(B$4:B2222)+1,B2222)</f>
        <v>1946</v>
      </c>
      <c r="C2223" s="52" t="s">
        <v>2159</v>
      </c>
      <c r="D2223" s="111">
        <v>1</v>
      </c>
      <c r="E2223" s="14"/>
      <c r="F2223" s="14"/>
      <c r="G2223" s="6" t="s">
        <v>19</v>
      </c>
      <c r="H2223" s="117">
        <v>12830</v>
      </c>
      <c r="I2223" s="7">
        <v>18400</v>
      </c>
      <c r="J2223" s="8">
        <f t="shared" si="34"/>
        <v>1.43</v>
      </c>
      <c r="K2223" s="132"/>
      <c r="L2223" s="132"/>
    </row>
    <row r="2224" spans="1:12" s="21" customFormat="1" x14ac:dyDescent="0.25">
      <c r="A2224" s="20">
        <v>2220</v>
      </c>
      <c r="B2224" s="82">
        <f>IF(C2224&lt;&gt;C2223,MAX(B$4:B2223)+1,B2223)</f>
        <v>1947</v>
      </c>
      <c r="C2224" s="52" t="s">
        <v>2160</v>
      </c>
      <c r="D2224" s="111">
        <v>1</v>
      </c>
      <c r="E2224" s="14"/>
      <c r="F2224" s="14"/>
      <c r="G2224" s="6" t="s">
        <v>36</v>
      </c>
      <c r="H2224" s="117">
        <v>45060</v>
      </c>
      <c r="I2224" s="7">
        <v>48050</v>
      </c>
      <c r="J2224" s="8">
        <f t="shared" si="34"/>
        <v>1.07</v>
      </c>
      <c r="K2224" s="132"/>
      <c r="L2224" s="132"/>
    </row>
    <row r="2225" spans="1:12" x14ac:dyDescent="0.25">
      <c r="A2225" s="4">
        <v>2221</v>
      </c>
      <c r="B2225" s="82">
        <f>IF(C2225&lt;&gt;C2224,MAX(B$4:B2224)+1,B2224)</f>
        <v>1948</v>
      </c>
      <c r="C2225" s="52" t="s">
        <v>2161</v>
      </c>
      <c r="D2225" s="111">
        <v>1</v>
      </c>
      <c r="E2225" s="14"/>
      <c r="F2225" s="14"/>
      <c r="G2225" s="6" t="s">
        <v>19</v>
      </c>
      <c r="H2225" s="117">
        <v>14090</v>
      </c>
      <c r="I2225" s="7">
        <v>20170</v>
      </c>
      <c r="J2225" s="8">
        <f t="shared" si="34"/>
        <v>1.43</v>
      </c>
      <c r="K2225" s="132"/>
      <c r="L2225" s="132"/>
    </row>
    <row r="2226" spans="1:12" x14ac:dyDescent="0.25">
      <c r="A2226" s="4">
        <v>2222</v>
      </c>
      <c r="B2226" s="82">
        <f>IF(C2226&lt;&gt;C2225,MAX(B$4:B2225)+1,B2225)</f>
        <v>1949</v>
      </c>
      <c r="C2226" s="52" t="s">
        <v>2162</v>
      </c>
      <c r="D2226" s="111">
        <v>1</v>
      </c>
      <c r="E2226" s="14"/>
      <c r="F2226" s="14"/>
      <c r="G2226" s="6" t="s">
        <v>49</v>
      </c>
      <c r="H2226" s="117">
        <v>30360</v>
      </c>
      <c r="I2226" s="7">
        <v>36640</v>
      </c>
      <c r="J2226" s="8">
        <f t="shared" si="34"/>
        <v>1.21</v>
      </c>
      <c r="K2226" s="132"/>
      <c r="L2226" s="132"/>
    </row>
    <row r="2227" spans="1:12" x14ac:dyDescent="0.25">
      <c r="A2227" s="4">
        <v>2223</v>
      </c>
      <c r="B2227" s="82">
        <f>IF(C2227&lt;&gt;C2226,MAX(B$4:B2226)+1,B2226)</f>
        <v>1950</v>
      </c>
      <c r="C2227" s="52" t="s">
        <v>2163</v>
      </c>
      <c r="D2227" s="111">
        <v>1</v>
      </c>
      <c r="E2227" s="14"/>
      <c r="F2227" s="14"/>
      <c r="G2227" s="6" t="s">
        <v>210</v>
      </c>
      <c r="H2227" s="118">
        <v>11620</v>
      </c>
      <c r="I2227" s="7">
        <v>14670</v>
      </c>
      <c r="J2227" s="8">
        <f t="shared" si="34"/>
        <v>1.26</v>
      </c>
      <c r="K2227" s="132"/>
      <c r="L2227" s="132"/>
    </row>
    <row r="2228" spans="1:12" x14ac:dyDescent="0.25">
      <c r="A2228" s="4">
        <v>2224</v>
      </c>
      <c r="B2228" s="82">
        <f>IF(C2228&lt;&gt;C2227,MAX(B$4:B2227)+1,B2227)</f>
        <v>1951</v>
      </c>
      <c r="C2228" s="52" t="s">
        <v>2164</v>
      </c>
      <c r="D2228" s="111">
        <v>1</v>
      </c>
      <c r="E2228" s="14"/>
      <c r="F2228" s="14"/>
      <c r="G2228" s="6" t="s">
        <v>26</v>
      </c>
      <c r="H2228" s="117">
        <v>17780</v>
      </c>
      <c r="I2228" s="7">
        <v>24530</v>
      </c>
      <c r="J2228" s="8">
        <f t="shared" si="34"/>
        <v>1.38</v>
      </c>
      <c r="K2228" s="132"/>
      <c r="L2228" s="132"/>
    </row>
    <row r="2229" spans="1:12" x14ac:dyDescent="0.25">
      <c r="A2229" s="4">
        <v>2225</v>
      </c>
      <c r="B2229" s="82">
        <f>IF(C2229&lt;&gt;C2228,MAX(B$4:B2228)+1,B2228)</f>
        <v>1952</v>
      </c>
      <c r="C2229" s="52" t="s">
        <v>2165</v>
      </c>
      <c r="D2229" s="111">
        <v>2</v>
      </c>
      <c r="E2229" s="23" t="s">
        <v>2166</v>
      </c>
      <c r="F2229" s="23" t="s">
        <v>1019</v>
      </c>
      <c r="G2229" s="6" t="s">
        <v>23</v>
      </c>
      <c r="H2229" s="117">
        <v>102770</v>
      </c>
      <c r="I2229" s="7">
        <v>105450</v>
      </c>
      <c r="J2229" s="8">
        <f t="shared" si="34"/>
        <v>1.03</v>
      </c>
      <c r="K2229" s="132"/>
      <c r="L2229" s="132"/>
    </row>
    <row r="2230" spans="1:12" x14ac:dyDescent="0.25">
      <c r="A2230" s="4">
        <v>2226</v>
      </c>
      <c r="B2230" s="82">
        <f>IF(C2230&lt;&gt;C2229,MAX(B$4:B2229)+1,B2229)</f>
        <v>1952</v>
      </c>
      <c r="C2230" s="52" t="s">
        <v>2165</v>
      </c>
      <c r="D2230" s="111">
        <v>2</v>
      </c>
      <c r="E2230" s="23" t="s">
        <v>1019</v>
      </c>
      <c r="F2230" s="23" t="s">
        <v>2167</v>
      </c>
      <c r="G2230" s="6" t="s">
        <v>23</v>
      </c>
      <c r="H2230" s="117">
        <v>92370</v>
      </c>
      <c r="I2230" s="7">
        <v>96520</v>
      </c>
      <c r="J2230" s="8">
        <f t="shared" si="34"/>
        <v>1.04</v>
      </c>
      <c r="K2230" s="132"/>
      <c r="L2230" s="132"/>
    </row>
    <row r="2231" spans="1:12" x14ac:dyDescent="0.25">
      <c r="A2231" s="4">
        <v>2227</v>
      </c>
      <c r="B2231" s="82">
        <f>IF(C2231&lt;&gt;C2230,MAX(B$4:B2230)+1,B2230)</f>
        <v>1953</v>
      </c>
      <c r="C2231" s="52" t="s">
        <v>1226</v>
      </c>
      <c r="D2231" s="111">
        <v>1</v>
      </c>
      <c r="E2231" s="14"/>
      <c r="F2231" s="14"/>
      <c r="G2231" s="6" t="s">
        <v>19</v>
      </c>
      <c r="H2231" s="117">
        <v>39580</v>
      </c>
      <c r="I2231" s="7">
        <v>56190</v>
      </c>
      <c r="J2231" s="8">
        <f t="shared" si="34"/>
        <v>1.42</v>
      </c>
      <c r="K2231" s="132"/>
      <c r="L2231" s="132"/>
    </row>
    <row r="2232" spans="1:12" s="21" customFormat="1" x14ac:dyDescent="0.25">
      <c r="A2232" s="20">
        <v>2228</v>
      </c>
      <c r="B2232" s="82">
        <f>IF(C2232&lt;&gt;C2231,MAX(B$4:B2231)+1,B2231)</f>
        <v>1954</v>
      </c>
      <c r="C2232" s="52" t="s">
        <v>679</v>
      </c>
      <c r="D2232" s="111">
        <v>1</v>
      </c>
      <c r="E2232" s="14"/>
      <c r="F2232" s="14"/>
      <c r="G2232" s="6" t="s">
        <v>36</v>
      </c>
      <c r="H2232" s="117">
        <v>30780</v>
      </c>
      <c r="I2232" s="7">
        <v>36300</v>
      </c>
      <c r="J2232" s="8">
        <f t="shared" si="34"/>
        <v>1.18</v>
      </c>
      <c r="K2232" s="132"/>
      <c r="L2232" s="132"/>
    </row>
    <row r="2233" spans="1:12" x14ac:dyDescent="0.25">
      <c r="A2233" s="4">
        <v>2229</v>
      </c>
      <c r="B2233" s="82">
        <f>IF(C2233&lt;&gt;C2232,MAX(B$4:B2232)+1,B2232)</f>
        <v>1955</v>
      </c>
      <c r="C2233" s="52" t="s">
        <v>1359</v>
      </c>
      <c r="D2233" s="111">
        <v>2</v>
      </c>
      <c r="E2233" s="18" t="s">
        <v>215</v>
      </c>
      <c r="F2233" s="18"/>
      <c r="G2233" s="6" t="s">
        <v>19</v>
      </c>
      <c r="H2233" s="117">
        <v>20890</v>
      </c>
      <c r="I2233" s="7">
        <v>29880</v>
      </c>
      <c r="J2233" s="8">
        <f t="shared" si="34"/>
        <v>1.43</v>
      </c>
      <c r="K2233" s="132"/>
      <c r="L2233" s="132"/>
    </row>
    <row r="2234" spans="1:12" x14ac:dyDescent="0.25">
      <c r="A2234" s="4">
        <v>2230</v>
      </c>
      <c r="B2234" s="82">
        <f>IF(C2234&lt;&gt;C2233,MAX(B$4:B2233)+1,B2233)</f>
        <v>1955</v>
      </c>
      <c r="C2234" s="52" t="s">
        <v>1359</v>
      </c>
      <c r="D2234" s="111">
        <v>2</v>
      </c>
      <c r="E2234" s="18" t="s">
        <v>2168</v>
      </c>
      <c r="F2234" s="18"/>
      <c r="G2234" s="6" t="s">
        <v>19</v>
      </c>
      <c r="H2234" s="117">
        <v>15200</v>
      </c>
      <c r="I2234" s="7">
        <v>21710</v>
      </c>
      <c r="J2234" s="8">
        <f t="shared" si="34"/>
        <v>1.43</v>
      </c>
      <c r="K2234" s="132"/>
      <c r="L2234" s="132"/>
    </row>
    <row r="2235" spans="1:12" x14ac:dyDescent="0.25">
      <c r="A2235" s="4">
        <v>2231</v>
      </c>
      <c r="B2235" s="82">
        <f>IF(C2235&lt;&gt;C2234,MAX(B$4:B2234)+1,B2234)</f>
        <v>1956</v>
      </c>
      <c r="C2235" s="52" t="s">
        <v>1192</v>
      </c>
      <c r="D2235" s="111">
        <v>1</v>
      </c>
      <c r="E2235" s="14"/>
      <c r="F2235" s="14"/>
      <c r="G2235" s="6" t="s">
        <v>26</v>
      </c>
      <c r="H2235" s="117">
        <v>57200</v>
      </c>
      <c r="I2235" s="7">
        <v>70700</v>
      </c>
      <c r="J2235" s="8">
        <f t="shared" si="34"/>
        <v>1.24</v>
      </c>
      <c r="K2235" s="132"/>
      <c r="L2235" s="132"/>
    </row>
    <row r="2236" spans="1:12" x14ac:dyDescent="0.25">
      <c r="A2236" s="4">
        <v>2232</v>
      </c>
      <c r="B2236" s="82">
        <f>IF(C2236&lt;&gt;C2235,MAX(B$4:B2235)+1,B2235)</f>
        <v>1957</v>
      </c>
      <c r="C2236" s="52" t="s">
        <v>2169</v>
      </c>
      <c r="D2236" s="111">
        <v>1</v>
      </c>
      <c r="E2236" s="14"/>
      <c r="F2236" s="14"/>
      <c r="G2236" s="6" t="s">
        <v>26</v>
      </c>
      <c r="H2236" s="117">
        <v>51720</v>
      </c>
      <c r="I2236" s="7">
        <v>60580</v>
      </c>
      <c r="J2236" s="8">
        <f t="shared" si="34"/>
        <v>1.17</v>
      </c>
      <c r="K2236" s="132"/>
      <c r="L2236" s="132"/>
    </row>
    <row r="2237" spans="1:12" x14ac:dyDescent="0.25">
      <c r="A2237" s="4">
        <v>2233</v>
      </c>
      <c r="B2237" s="82">
        <f>IF(C2237&lt;&gt;C2236,MAX(B$4:B2236)+1,B2236)</f>
        <v>1958</v>
      </c>
      <c r="C2237" s="52" t="s">
        <v>2170</v>
      </c>
      <c r="D2237" s="111">
        <v>1</v>
      </c>
      <c r="E2237" s="14"/>
      <c r="F2237" s="14"/>
      <c r="G2237" s="6" t="s">
        <v>26</v>
      </c>
      <c r="H2237" s="117">
        <v>56690</v>
      </c>
      <c r="I2237" s="7">
        <v>68370</v>
      </c>
      <c r="J2237" s="8">
        <f t="shared" si="34"/>
        <v>1.21</v>
      </c>
      <c r="K2237" s="132"/>
      <c r="L2237" s="132"/>
    </row>
    <row r="2238" spans="1:12" x14ac:dyDescent="0.25">
      <c r="A2238" s="4">
        <v>2234</v>
      </c>
      <c r="B2238" s="82">
        <f>IF(C2238&lt;&gt;C2237,MAX(B$4:B2237)+1,B2237)</f>
        <v>1959</v>
      </c>
      <c r="C2238" s="52" t="s">
        <v>2171</v>
      </c>
      <c r="D2238" s="111">
        <v>1</v>
      </c>
      <c r="E2238" s="14"/>
      <c r="F2238" s="14"/>
      <c r="G2238" s="6" t="s">
        <v>26</v>
      </c>
      <c r="H2238" s="117">
        <v>39280</v>
      </c>
      <c r="I2238" s="7">
        <v>49030</v>
      </c>
      <c r="J2238" s="8">
        <f t="shared" si="34"/>
        <v>1.25</v>
      </c>
      <c r="K2238" s="132"/>
      <c r="L2238" s="132"/>
    </row>
    <row r="2239" spans="1:12" x14ac:dyDescent="0.25">
      <c r="A2239" s="4">
        <v>2235</v>
      </c>
      <c r="B2239" s="82">
        <f>IF(C2239&lt;&gt;C2238,MAX(B$4:B2238)+1,B2238)</f>
        <v>1960</v>
      </c>
      <c r="C2239" s="52" t="s">
        <v>2172</v>
      </c>
      <c r="D2239" s="111">
        <v>1</v>
      </c>
      <c r="E2239" s="14"/>
      <c r="F2239" s="14"/>
      <c r="G2239" s="6" t="s">
        <v>26</v>
      </c>
      <c r="H2239" s="117">
        <v>15090</v>
      </c>
      <c r="I2239" s="7">
        <v>18180</v>
      </c>
      <c r="J2239" s="8">
        <f t="shared" si="34"/>
        <v>1.2</v>
      </c>
      <c r="K2239" s="132"/>
      <c r="L2239" s="132"/>
    </row>
    <row r="2240" spans="1:12" x14ac:dyDescent="0.25">
      <c r="A2240" s="4">
        <v>2236</v>
      </c>
      <c r="B2240" s="82">
        <f>IF(C2240&lt;&gt;C2239,MAX(B$4:B2239)+1,B2239)</f>
        <v>1961</v>
      </c>
      <c r="C2240" s="52" t="s">
        <v>2173</v>
      </c>
      <c r="D2240" s="111">
        <v>2</v>
      </c>
      <c r="E2240" s="18" t="s">
        <v>172</v>
      </c>
      <c r="F2240" s="18"/>
      <c r="G2240" s="6" t="s">
        <v>202</v>
      </c>
      <c r="H2240" s="117">
        <v>22020</v>
      </c>
      <c r="I2240" s="7">
        <v>28920</v>
      </c>
      <c r="J2240" s="8">
        <f t="shared" si="34"/>
        <v>1.31</v>
      </c>
      <c r="K2240" s="132"/>
      <c r="L2240" s="132"/>
    </row>
    <row r="2241" spans="1:12" x14ac:dyDescent="0.25">
      <c r="A2241" s="4">
        <v>2237</v>
      </c>
      <c r="B2241" s="82">
        <f>IF(C2241&lt;&gt;C2240,MAX(B$4:B2240)+1,B2240)</f>
        <v>1961</v>
      </c>
      <c r="C2241" s="52" t="s">
        <v>2173</v>
      </c>
      <c r="D2241" s="111">
        <v>2</v>
      </c>
      <c r="E2241" s="18" t="s">
        <v>63</v>
      </c>
      <c r="F2241" s="18"/>
      <c r="G2241" s="6" t="s">
        <v>202</v>
      </c>
      <c r="H2241" s="117">
        <v>15570</v>
      </c>
      <c r="I2241" s="7">
        <v>19680</v>
      </c>
      <c r="J2241" s="8">
        <f t="shared" si="34"/>
        <v>1.26</v>
      </c>
      <c r="K2241" s="132"/>
      <c r="L2241" s="132"/>
    </row>
    <row r="2242" spans="1:12" x14ac:dyDescent="0.25">
      <c r="A2242" s="4">
        <v>2238</v>
      </c>
      <c r="B2242" s="82">
        <f>IF(C2242&lt;&gt;C2241,MAX(B$4:B2241)+1,B2241)</f>
        <v>1962</v>
      </c>
      <c r="C2242" s="52" t="s">
        <v>2174</v>
      </c>
      <c r="D2242" s="111">
        <v>1</v>
      </c>
      <c r="E2242" s="14"/>
      <c r="F2242" s="14"/>
      <c r="G2242" s="6" t="s">
        <v>23</v>
      </c>
      <c r="H2242" s="117">
        <v>41270</v>
      </c>
      <c r="I2242" s="7">
        <v>43540</v>
      </c>
      <c r="J2242" s="8">
        <f t="shared" si="34"/>
        <v>1.06</v>
      </c>
      <c r="K2242" s="132"/>
      <c r="L2242" s="132"/>
    </row>
    <row r="2243" spans="1:12" x14ac:dyDescent="0.25">
      <c r="A2243" s="4">
        <v>2239</v>
      </c>
      <c r="B2243" s="82">
        <f>IF(C2243&lt;&gt;C2242,MAX(B$4:B2242)+1,B2242)</f>
        <v>1963</v>
      </c>
      <c r="C2243" s="52" t="s">
        <v>2175</v>
      </c>
      <c r="D2243" s="111">
        <v>1</v>
      </c>
      <c r="E2243" s="14"/>
      <c r="F2243" s="14"/>
      <c r="G2243" s="6" t="s">
        <v>23</v>
      </c>
      <c r="H2243" s="117">
        <v>58460</v>
      </c>
      <c r="I2243" s="7">
        <v>61010</v>
      </c>
      <c r="J2243" s="8">
        <f t="shared" si="34"/>
        <v>1.04</v>
      </c>
      <c r="K2243" s="132"/>
      <c r="L2243" s="132"/>
    </row>
    <row r="2244" spans="1:12" x14ac:dyDescent="0.25">
      <c r="A2244" s="4">
        <v>2240</v>
      </c>
      <c r="B2244" s="82">
        <f>IF(C2244&lt;&gt;C2243,MAX(B$4:B2243)+1,B2243)</f>
        <v>1964</v>
      </c>
      <c r="C2244" s="52" t="s">
        <v>2176</v>
      </c>
      <c r="D2244" s="111">
        <v>1</v>
      </c>
      <c r="E2244" s="14"/>
      <c r="F2244" s="14"/>
      <c r="G2244" s="6" t="s">
        <v>26</v>
      </c>
      <c r="H2244" s="117">
        <v>10810</v>
      </c>
      <c r="I2244" s="7">
        <v>14780</v>
      </c>
      <c r="J2244" s="8">
        <f t="shared" si="34"/>
        <v>1.37</v>
      </c>
      <c r="K2244" s="132"/>
      <c r="L2244" s="132"/>
    </row>
    <row r="2245" spans="1:12" x14ac:dyDescent="0.25">
      <c r="A2245" s="4">
        <v>2241</v>
      </c>
      <c r="B2245" s="82">
        <f>IF(C2245&lt;&gt;C2244,MAX(B$4:B2244)+1,B2244)</f>
        <v>1965</v>
      </c>
      <c r="C2245" s="52" t="s">
        <v>2177</v>
      </c>
      <c r="D2245" s="111">
        <v>1</v>
      </c>
      <c r="E2245" s="14"/>
      <c r="F2245" s="14"/>
      <c r="G2245" s="6" t="s">
        <v>301</v>
      </c>
      <c r="H2245" s="117">
        <v>54350</v>
      </c>
      <c r="I2245" s="7">
        <v>62390</v>
      </c>
      <c r="J2245" s="8">
        <f t="shared" si="34"/>
        <v>1.1499999999999999</v>
      </c>
      <c r="K2245" s="132"/>
      <c r="L2245" s="132"/>
    </row>
    <row r="2246" spans="1:12" x14ac:dyDescent="0.25">
      <c r="A2246" s="4">
        <v>2242</v>
      </c>
      <c r="B2246" s="82">
        <f>IF(C2246&lt;&gt;C2245,MAX(B$4:B2245)+1,B2245)</f>
        <v>1966</v>
      </c>
      <c r="C2246" s="52" t="s">
        <v>2178</v>
      </c>
      <c r="D2246" s="111">
        <v>2</v>
      </c>
      <c r="E2246" s="23" t="s">
        <v>208</v>
      </c>
      <c r="F2246" s="23" t="s">
        <v>798</v>
      </c>
      <c r="G2246" s="6" t="s">
        <v>49</v>
      </c>
      <c r="H2246" s="117">
        <v>28040</v>
      </c>
      <c r="I2246" s="7">
        <v>37000</v>
      </c>
      <c r="J2246" s="8">
        <f t="shared" ref="J2246:J2309" si="35">ROUND(I2246/H2246,2)</f>
        <v>1.32</v>
      </c>
      <c r="K2246" s="132"/>
      <c r="L2246" s="132"/>
    </row>
    <row r="2247" spans="1:12" x14ac:dyDescent="0.25">
      <c r="A2247" s="4">
        <v>2243</v>
      </c>
      <c r="B2247" s="82">
        <f>IF(C2247&lt;&gt;C2246,MAX(B$4:B2246)+1,B2246)</f>
        <v>1966</v>
      </c>
      <c r="C2247" s="52" t="s">
        <v>2178</v>
      </c>
      <c r="D2247" s="111">
        <v>2</v>
      </c>
      <c r="E2247" s="23" t="s">
        <v>798</v>
      </c>
      <c r="F2247" s="23" t="s">
        <v>1379</v>
      </c>
      <c r="G2247" s="6" t="s">
        <v>1380</v>
      </c>
      <c r="H2247" s="117">
        <v>16760</v>
      </c>
      <c r="I2247" s="7">
        <v>22260</v>
      </c>
      <c r="J2247" s="8">
        <f t="shared" si="35"/>
        <v>1.33</v>
      </c>
      <c r="K2247" s="132"/>
      <c r="L2247" s="132"/>
    </row>
    <row r="2248" spans="1:12" x14ac:dyDescent="0.25">
      <c r="A2248" s="4">
        <v>2244</v>
      </c>
      <c r="B2248" s="82">
        <f>IF(C2248&lt;&gt;C2247,MAX(B$4:B2247)+1,B2247)</f>
        <v>1967</v>
      </c>
      <c r="C2248" s="52" t="s">
        <v>2179</v>
      </c>
      <c r="D2248" s="111">
        <v>1</v>
      </c>
      <c r="E2248" s="14"/>
      <c r="F2248" s="14"/>
      <c r="G2248" s="6" t="s">
        <v>93</v>
      </c>
      <c r="H2248" s="117">
        <v>46650</v>
      </c>
      <c r="I2248" s="7">
        <v>53270</v>
      </c>
      <c r="J2248" s="8">
        <f t="shared" si="35"/>
        <v>1.1399999999999999</v>
      </c>
      <c r="K2248" s="132"/>
      <c r="L2248" s="132"/>
    </row>
    <row r="2249" spans="1:12" x14ac:dyDescent="0.25">
      <c r="A2249" s="4">
        <v>2245</v>
      </c>
      <c r="B2249" s="82">
        <f>IF(C2249&lt;&gt;C2248,MAX(B$4:B2248)+1,B2248)</f>
        <v>1968</v>
      </c>
      <c r="C2249" s="52" t="s">
        <v>2180</v>
      </c>
      <c r="D2249" s="111">
        <v>1</v>
      </c>
      <c r="E2249" s="14"/>
      <c r="F2249" s="14"/>
      <c r="G2249" s="6" t="s">
        <v>23</v>
      </c>
      <c r="H2249" s="117">
        <v>160600</v>
      </c>
      <c r="I2249" s="7">
        <v>168680</v>
      </c>
      <c r="J2249" s="8">
        <f t="shared" si="35"/>
        <v>1.05</v>
      </c>
      <c r="K2249" s="132"/>
      <c r="L2249" s="132"/>
    </row>
    <row r="2250" spans="1:12" s="21" customFormat="1" x14ac:dyDescent="0.25">
      <c r="A2250" s="20">
        <v>2246</v>
      </c>
      <c r="B2250" s="82">
        <f>IF(C2250&lt;&gt;C2249,MAX(B$4:B2249)+1,B2249)</f>
        <v>1969</v>
      </c>
      <c r="C2250" s="52" t="s">
        <v>2181</v>
      </c>
      <c r="D2250" s="111">
        <v>2</v>
      </c>
      <c r="E2250" s="18" t="s">
        <v>63</v>
      </c>
      <c r="F2250" s="18"/>
      <c r="G2250" s="6" t="s">
        <v>36</v>
      </c>
      <c r="H2250" s="117">
        <v>36560</v>
      </c>
      <c r="I2250" s="7">
        <v>40890</v>
      </c>
      <c r="J2250" s="8">
        <f t="shared" si="35"/>
        <v>1.1200000000000001</v>
      </c>
      <c r="K2250" s="132"/>
      <c r="L2250" s="132"/>
    </row>
    <row r="2251" spans="1:12" x14ac:dyDescent="0.25">
      <c r="A2251" s="4">
        <v>2247</v>
      </c>
      <c r="B2251" s="82">
        <f>IF(C2251&lt;&gt;C2250,MAX(B$4:B2250)+1,B2250)</f>
        <v>1969</v>
      </c>
      <c r="C2251" s="52" t="s">
        <v>2181</v>
      </c>
      <c r="D2251" s="111">
        <v>2</v>
      </c>
      <c r="E2251" s="18" t="s">
        <v>599</v>
      </c>
      <c r="F2251" s="18"/>
      <c r="G2251" s="6" t="s">
        <v>36</v>
      </c>
      <c r="H2251" s="117">
        <v>29400</v>
      </c>
      <c r="I2251" s="7">
        <v>31540</v>
      </c>
      <c r="J2251" s="8">
        <f t="shared" si="35"/>
        <v>1.07</v>
      </c>
      <c r="K2251" s="132"/>
      <c r="L2251" s="132"/>
    </row>
    <row r="2252" spans="1:12" x14ac:dyDescent="0.25">
      <c r="A2252" s="4">
        <v>2248</v>
      </c>
      <c r="B2252" s="82">
        <f>IF(C2252&lt;&gt;C2251,MAX(B$4:B2251)+1,B2251)</f>
        <v>1970</v>
      </c>
      <c r="C2252" s="52" t="s">
        <v>2182</v>
      </c>
      <c r="D2252" s="144">
        <v>2</v>
      </c>
      <c r="E2252" s="18"/>
      <c r="F2252" s="18"/>
      <c r="G2252" s="6" t="s">
        <v>210</v>
      </c>
      <c r="H2252" s="118">
        <v>9330</v>
      </c>
      <c r="I2252" s="7">
        <v>11750</v>
      </c>
      <c r="J2252" s="8">
        <f t="shared" si="35"/>
        <v>1.26</v>
      </c>
      <c r="K2252" s="132"/>
      <c r="L2252" s="132"/>
    </row>
    <row r="2253" spans="1:12" x14ac:dyDescent="0.25">
      <c r="A2253" s="4">
        <v>2249</v>
      </c>
      <c r="B2253" s="82">
        <f>IF(C2253&lt;&gt;C2252,MAX(B$4:B2252)+1,B2252)</f>
        <v>1970</v>
      </c>
      <c r="C2253" s="52" t="s">
        <v>2182</v>
      </c>
      <c r="D2253" s="145">
        <v>2</v>
      </c>
      <c r="E2253" s="18"/>
      <c r="F2253" s="18"/>
      <c r="G2253" s="6" t="s">
        <v>210</v>
      </c>
      <c r="H2253" s="118">
        <v>8590</v>
      </c>
      <c r="I2253" s="7">
        <v>10880</v>
      </c>
      <c r="J2253" s="8">
        <f t="shared" si="35"/>
        <v>1.27</v>
      </c>
      <c r="K2253" s="132"/>
      <c r="L2253" s="132"/>
    </row>
    <row r="2254" spans="1:12" x14ac:dyDescent="0.25">
      <c r="A2254" s="4">
        <v>2250</v>
      </c>
      <c r="B2254" s="82">
        <f>IF(C2254&lt;&gt;C2253,MAX(B$4:B2253)+1,B2253)</f>
        <v>1971</v>
      </c>
      <c r="C2254" s="52" t="s">
        <v>2183</v>
      </c>
      <c r="D2254" s="111">
        <v>1</v>
      </c>
      <c r="E2254" s="14"/>
      <c r="F2254" s="14"/>
      <c r="G2254" s="6" t="s">
        <v>93</v>
      </c>
      <c r="H2254" s="117">
        <v>20600</v>
      </c>
      <c r="I2254" s="7">
        <v>24350</v>
      </c>
      <c r="J2254" s="8">
        <f t="shared" si="35"/>
        <v>1.18</v>
      </c>
      <c r="K2254" s="132"/>
      <c r="L2254" s="132"/>
    </row>
    <row r="2255" spans="1:12" x14ac:dyDescent="0.25">
      <c r="A2255" s="4">
        <v>2251</v>
      </c>
      <c r="B2255" s="82">
        <f>IF(C2255&lt;&gt;C2254,MAX(B$4:B2254)+1,B2254)</f>
        <v>1972</v>
      </c>
      <c r="C2255" s="52" t="s">
        <v>2184</v>
      </c>
      <c r="D2255" s="111">
        <v>2</v>
      </c>
      <c r="E2255" s="18" t="s">
        <v>63</v>
      </c>
      <c r="F2255" s="18"/>
      <c r="G2255" s="6" t="s">
        <v>32</v>
      </c>
      <c r="H2255" s="117">
        <v>51090</v>
      </c>
      <c r="I2255" s="7">
        <v>56310</v>
      </c>
      <c r="J2255" s="8">
        <f t="shared" si="35"/>
        <v>1.1000000000000001</v>
      </c>
      <c r="K2255" s="132"/>
      <c r="L2255" s="132"/>
    </row>
    <row r="2256" spans="1:12" x14ac:dyDescent="0.25">
      <c r="A2256" s="4">
        <v>2252</v>
      </c>
      <c r="B2256" s="82">
        <f>IF(C2256&lt;&gt;C2255,MAX(B$4:B2255)+1,B2255)</f>
        <v>1972</v>
      </c>
      <c r="C2256" s="52" t="s">
        <v>2184</v>
      </c>
      <c r="D2256" s="111">
        <v>2</v>
      </c>
      <c r="E2256" s="18" t="s">
        <v>64</v>
      </c>
      <c r="F2256" s="18"/>
      <c r="G2256" s="6" t="s">
        <v>32</v>
      </c>
      <c r="H2256" s="117">
        <v>32270</v>
      </c>
      <c r="I2256" s="7">
        <v>36730</v>
      </c>
      <c r="J2256" s="8">
        <f t="shared" si="35"/>
        <v>1.1399999999999999</v>
      </c>
      <c r="K2256" s="132"/>
      <c r="L2256" s="132"/>
    </row>
    <row r="2257" spans="1:12" x14ac:dyDescent="0.25">
      <c r="A2257" s="4">
        <v>2253</v>
      </c>
      <c r="B2257" s="82">
        <f>IF(C2257&lt;&gt;C2256,MAX(B$4:B2256)+1,B2256)</f>
        <v>1973</v>
      </c>
      <c r="C2257" s="52" t="s">
        <v>2185</v>
      </c>
      <c r="D2257" s="111">
        <v>2</v>
      </c>
      <c r="E2257" s="18" t="s">
        <v>2186</v>
      </c>
      <c r="F2257" s="18"/>
      <c r="G2257" s="6" t="s">
        <v>26</v>
      </c>
      <c r="H2257" s="117">
        <v>37900</v>
      </c>
      <c r="I2257" s="7">
        <v>47460</v>
      </c>
      <c r="J2257" s="8">
        <f t="shared" si="35"/>
        <v>1.25</v>
      </c>
      <c r="K2257" s="132"/>
      <c r="L2257" s="132"/>
    </row>
    <row r="2258" spans="1:12" x14ac:dyDescent="0.25">
      <c r="A2258" s="4">
        <v>2254</v>
      </c>
      <c r="B2258" s="82">
        <f>IF(C2258&lt;&gt;C2257,MAX(B$4:B2257)+1,B2257)</f>
        <v>1973</v>
      </c>
      <c r="C2258" s="52" t="s">
        <v>2185</v>
      </c>
      <c r="D2258" s="111">
        <v>2</v>
      </c>
      <c r="E2258" s="18" t="s">
        <v>2187</v>
      </c>
      <c r="F2258" s="18"/>
      <c r="G2258" s="6" t="s">
        <v>26</v>
      </c>
      <c r="H2258" s="117">
        <v>29590</v>
      </c>
      <c r="I2258" s="7">
        <v>37040</v>
      </c>
      <c r="J2258" s="8">
        <f t="shared" si="35"/>
        <v>1.25</v>
      </c>
      <c r="K2258" s="132"/>
      <c r="L2258" s="132"/>
    </row>
    <row r="2259" spans="1:12" x14ac:dyDescent="0.25">
      <c r="A2259" s="4">
        <v>2255</v>
      </c>
      <c r="B2259" s="82">
        <f>IF(C2259&lt;&gt;C2258,MAX(B$4:B2258)+1,B2258)</f>
        <v>1974</v>
      </c>
      <c r="C2259" s="52" t="s">
        <v>2083</v>
      </c>
      <c r="D2259" s="111">
        <v>1</v>
      </c>
      <c r="E2259" s="14"/>
      <c r="F2259" s="14"/>
      <c r="G2259" s="6" t="s">
        <v>93</v>
      </c>
      <c r="H2259" s="117">
        <v>32260</v>
      </c>
      <c r="I2259" s="7">
        <v>37910</v>
      </c>
      <c r="J2259" s="8">
        <f t="shared" si="35"/>
        <v>1.18</v>
      </c>
      <c r="K2259" s="132"/>
      <c r="L2259" s="132"/>
    </row>
    <row r="2260" spans="1:12" x14ac:dyDescent="0.25">
      <c r="A2260" s="4">
        <v>2256</v>
      </c>
      <c r="B2260" s="82">
        <f>IF(C2260&lt;&gt;C2259,MAX(B$4:B2259)+1,B2259)</f>
        <v>1975</v>
      </c>
      <c r="C2260" s="52" t="s">
        <v>2188</v>
      </c>
      <c r="D2260" s="111">
        <v>1</v>
      </c>
      <c r="E2260" s="14"/>
      <c r="F2260" s="14"/>
      <c r="G2260" s="6" t="s">
        <v>26</v>
      </c>
      <c r="H2260" s="117">
        <v>22640</v>
      </c>
      <c r="I2260" s="7">
        <v>28670</v>
      </c>
      <c r="J2260" s="8">
        <f t="shared" si="35"/>
        <v>1.27</v>
      </c>
      <c r="K2260" s="132"/>
      <c r="L2260" s="132"/>
    </row>
    <row r="2261" spans="1:12" x14ac:dyDescent="0.25">
      <c r="A2261" s="4">
        <v>2257</v>
      </c>
      <c r="B2261" s="82">
        <f>IF(C2261&lt;&gt;C2260,MAX(B$4:B2260)+1,B2260)</f>
        <v>1976</v>
      </c>
      <c r="C2261" s="52" t="s">
        <v>2189</v>
      </c>
      <c r="D2261" s="111">
        <v>1</v>
      </c>
      <c r="E2261" s="14"/>
      <c r="F2261" s="14"/>
      <c r="G2261" s="6" t="s">
        <v>93</v>
      </c>
      <c r="H2261" s="117">
        <v>37270</v>
      </c>
      <c r="I2261" s="7">
        <v>43800</v>
      </c>
      <c r="J2261" s="8">
        <f t="shared" si="35"/>
        <v>1.18</v>
      </c>
      <c r="K2261" s="132"/>
      <c r="L2261" s="132"/>
    </row>
    <row r="2262" spans="1:12" x14ac:dyDescent="0.25">
      <c r="A2262" s="4">
        <v>2258</v>
      </c>
      <c r="B2262" s="82">
        <f>IF(C2262&lt;&gt;C2261,MAX(B$4:B2261)+1,B2261)</f>
        <v>1977</v>
      </c>
      <c r="C2262" s="52" t="s">
        <v>2190</v>
      </c>
      <c r="D2262" s="111">
        <v>1</v>
      </c>
      <c r="E2262" s="14"/>
      <c r="F2262" s="14"/>
      <c r="G2262" s="6" t="s">
        <v>49</v>
      </c>
      <c r="H2262" s="117">
        <v>8740</v>
      </c>
      <c r="I2262" s="7">
        <v>11660</v>
      </c>
      <c r="J2262" s="8">
        <f t="shared" si="35"/>
        <v>1.33</v>
      </c>
      <c r="K2262" s="132"/>
      <c r="L2262" s="132"/>
    </row>
    <row r="2263" spans="1:12" x14ac:dyDescent="0.25">
      <c r="A2263" s="4">
        <v>2259</v>
      </c>
      <c r="B2263" s="82">
        <f>IF(C2263&lt;&gt;C2262,MAX(B$4:B2262)+1,B2262)</f>
        <v>1978</v>
      </c>
      <c r="C2263" s="52" t="s">
        <v>2191</v>
      </c>
      <c r="D2263" s="111">
        <v>1</v>
      </c>
      <c r="E2263" s="14"/>
      <c r="F2263" s="14"/>
      <c r="G2263" s="6" t="s">
        <v>32</v>
      </c>
      <c r="H2263" s="117">
        <v>50960</v>
      </c>
      <c r="I2263" s="7">
        <v>57770</v>
      </c>
      <c r="J2263" s="8">
        <f t="shared" si="35"/>
        <v>1.1299999999999999</v>
      </c>
      <c r="K2263" s="132"/>
      <c r="L2263" s="132"/>
    </row>
    <row r="2264" spans="1:12" x14ac:dyDescent="0.25">
      <c r="A2264" s="4">
        <v>2260</v>
      </c>
      <c r="B2264" s="82">
        <f>IF(C2264&lt;&gt;C2263,MAX(B$4:B2263)+1,B2263)</f>
        <v>1979</v>
      </c>
      <c r="C2264" s="52" t="s">
        <v>2192</v>
      </c>
      <c r="D2264" s="111">
        <v>1</v>
      </c>
      <c r="E2264" s="14"/>
      <c r="F2264" s="14"/>
      <c r="G2264" s="6" t="s">
        <v>14</v>
      </c>
      <c r="H2264" s="117">
        <v>40050</v>
      </c>
      <c r="I2264" s="7">
        <v>43780</v>
      </c>
      <c r="J2264" s="8">
        <f t="shared" si="35"/>
        <v>1.0900000000000001</v>
      </c>
      <c r="K2264" s="132"/>
      <c r="L2264" s="132"/>
    </row>
    <row r="2265" spans="1:12" s="21" customFormat="1" x14ac:dyDescent="0.25">
      <c r="A2265" s="20">
        <v>2261</v>
      </c>
      <c r="B2265" s="82">
        <f>IF(C2265&lt;&gt;C2264,MAX(B$4:B2264)+1,B2264)</f>
        <v>1980</v>
      </c>
      <c r="C2265" s="52" t="s">
        <v>1840</v>
      </c>
      <c r="D2265" s="111">
        <v>1</v>
      </c>
      <c r="E2265" s="14"/>
      <c r="F2265" s="14"/>
      <c r="G2265" s="6" t="s">
        <v>32</v>
      </c>
      <c r="H2265" s="117">
        <v>197180</v>
      </c>
      <c r="I2265" s="7">
        <v>203910</v>
      </c>
      <c r="J2265" s="8">
        <f t="shared" si="35"/>
        <v>1.03</v>
      </c>
      <c r="K2265" s="132"/>
      <c r="L2265" s="132"/>
    </row>
    <row r="2266" spans="1:12" x14ac:dyDescent="0.25">
      <c r="A2266" s="4">
        <v>2262</v>
      </c>
      <c r="B2266" s="82">
        <f>IF(C2266&lt;&gt;C2265,MAX(B$4:B2265)+1,B2265)</f>
        <v>1981</v>
      </c>
      <c r="C2266" s="52" t="s">
        <v>2193</v>
      </c>
      <c r="D2266" s="111">
        <v>1</v>
      </c>
      <c r="E2266" s="14"/>
      <c r="F2266" s="14"/>
      <c r="G2266" s="6" t="s">
        <v>301</v>
      </c>
      <c r="H2266" s="117">
        <v>108070</v>
      </c>
      <c r="I2266" s="7">
        <v>113720</v>
      </c>
      <c r="J2266" s="8">
        <f t="shared" si="35"/>
        <v>1.05</v>
      </c>
      <c r="K2266" s="132"/>
      <c r="L2266" s="132"/>
    </row>
    <row r="2267" spans="1:12" x14ac:dyDescent="0.25">
      <c r="A2267" s="4">
        <v>2263</v>
      </c>
      <c r="B2267" s="82">
        <f>IF(C2267&lt;&gt;C2266,MAX(B$4:B2266)+1,B2266)</f>
        <v>1982</v>
      </c>
      <c r="C2267" s="52" t="s">
        <v>2194</v>
      </c>
      <c r="D2267" s="111">
        <v>1</v>
      </c>
      <c r="E2267" s="14"/>
      <c r="F2267" s="14"/>
      <c r="G2267" s="6" t="s">
        <v>210</v>
      </c>
      <c r="H2267" s="117">
        <v>19050</v>
      </c>
      <c r="I2267" s="7">
        <v>24300</v>
      </c>
      <c r="J2267" s="8">
        <f t="shared" si="35"/>
        <v>1.28</v>
      </c>
      <c r="K2267" s="132"/>
      <c r="L2267" s="132"/>
    </row>
    <row r="2268" spans="1:12" x14ac:dyDescent="0.25">
      <c r="A2268" s="4">
        <v>2264</v>
      </c>
      <c r="B2268" s="82">
        <f>IF(C2268&lt;&gt;C2267,MAX(B$4:B2267)+1,B2267)</f>
        <v>1983</v>
      </c>
      <c r="C2268" s="52" t="s">
        <v>2195</v>
      </c>
      <c r="D2268" s="111">
        <v>1</v>
      </c>
      <c r="E2268" s="14"/>
      <c r="F2268" s="14"/>
      <c r="G2268" s="6" t="s">
        <v>210</v>
      </c>
      <c r="H2268" s="117">
        <v>17650</v>
      </c>
      <c r="I2268" s="7">
        <v>22640</v>
      </c>
      <c r="J2268" s="8">
        <f t="shared" si="35"/>
        <v>1.28</v>
      </c>
      <c r="K2268" s="132"/>
      <c r="L2268" s="132"/>
    </row>
    <row r="2269" spans="1:12" s="34" customFormat="1" x14ac:dyDescent="0.25">
      <c r="A2269" s="33">
        <v>2265</v>
      </c>
      <c r="B2269" s="82">
        <f>IF(C2269&lt;&gt;C2268,MAX(B$4:B2268)+1,B2268)</f>
        <v>1984</v>
      </c>
      <c r="C2269" s="52" t="s">
        <v>620</v>
      </c>
      <c r="D2269" s="111">
        <v>2</v>
      </c>
      <c r="E2269" s="18" t="s">
        <v>215</v>
      </c>
      <c r="F2269" s="18"/>
      <c r="G2269" s="6" t="s">
        <v>36</v>
      </c>
      <c r="H2269" s="117">
        <v>51830</v>
      </c>
      <c r="I2269" s="7">
        <v>51830</v>
      </c>
      <c r="J2269" s="8">
        <f t="shared" si="35"/>
        <v>1</v>
      </c>
      <c r="K2269" s="132"/>
      <c r="L2269" s="132"/>
    </row>
    <row r="2270" spans="1:12" x14ac:dyDescent="0.25">
      <c r="A2270" s="4">
        <v>2266</v>
      </c>
      <c r="B2270" s="82">
        <f>IF(C2270&lt;&gt;C2269,MAX(B$4:B2269)+1,B2269)</f>
        <v>1984</v>
      </c>
      <c r="C2270" s="52" t="s">
        <v>620</v>
      </c>
      <c r="D2270" s="111">
        <v>2</v>
      </c>
      <c r="E2270" s="18" t="s">
        <v>172</v>
      </c>
      <c r="F2270" s="18"/>
      <c r="G2270" s="6" t="s">
        <v>36</v>
      </c>
      <c r="H2270" s="117">
        <v>27990</v>
      </c>
      <c r="I2270" s="7">
        <v>30670</v>
      </c>
      <c r="J2270" s="8">
        <f t="shared" si="35"/>
        <v>1.1000000000000001</v>
      </c>
      <c r="K2270" s="132"/>
      <c r="L2270" s="132"/>
    </row>
    <row r="2271" spans="1:12" s="21" customFormat="1" x14ac:dyDescent="0.25">
      <c r="A2271" s="20">
        <v>2267</v>
      </c>
      <c r="B2271" s="82">
        <f>IF(C2271&lt;&gt;C2270,MAX(B$4:B2270)+1,B2270)</f>
        <v>1985</v>
      </c>
      <c r="C2271" s="52" t="s">
        <v>1312</v>
      </c>
      <c r="D2271" s="111">
        <v>1</v>
      </c>
      <c r="E2271" s="14"/>
      <c r="F2271" s="14"/>
      <c r="G2271" s="6" t="s">
        <v>79</v>
      </c>
      <c r="H2271" s="117">
        <v>45310</v>
      </c>
      <c r="I2271" s="7">
        <v>50450</v>
      </c>
      <c r="J2271" s="8">
        <f t="shared" si="35"/>
        <v>1.1100000000000001</v>
      </c>
      <c r="K2271" s="132"/>
      <c r="L2271" s="132"/>
    </row>
    <row r="2272" spans="1:12" x14ac:dyDescent="0.25">
      <c r="A2272" s="4">
        <v>2268</v>
      </c>
      <c r="B2272" s="82">
        <f>IF(C2272&lt;&gt;C2271,MAX(B$4:B2271)+1,B2271)</f>
        <v>1986</v>
      </c>
      <c r="C2272" s="52" t="s">
        <v>2196</v>
      </c>
      <c r="D2272" s="111">
        <v>1</v>
      </c>
      <c r="E2272" s="14"/>
      <c r="F2272" s="14"/>
      <c r="G2272" s="6" t="s">
        <v>93</v>
      </c>
      <c r="H2272" s="117">
        <v>20770</v>
      </c>
      <c r="I2272" s="7">
        <v>24690</v>
      </c>
      <c r="J2272" s="8">
        <f t="shared" si="35"/>
        <v>1.19</v>
      </c>
      <c r="K2272" s="132"/>
      <c r="L2272" s="132"/>
    </row>
    <row r="2273" spans="1:12" x14ac:dyDescent="0.25">
      <c r="A2273" s="4">
        <v>2269</v>
      </c>
      <c r="B2273" s="82">
        <f>IF(C2273&lt;&gt;C2272,MAX(B$4:B2272)+1,B2272)</f>
        <v>1987</v>
      </c>
      <c r="C2273" s="52" t="s">
        <v>2197</v>
      </c>
      <c r="D2273" s="111">
        <v>1</v>
      </c>
      <c r="E2273" s="14"/>
      <c r="F2273" s="14"/>
      <c r="G2273" s="6" t="s">
        <v>93</v>
      </c>
      <c r="H2273" s="117">
        <v>15540</v>
      </c>
      <c r="I2273" s="7">
        <v>18330</v>
      </c>
      <c r="J2273" s="8">
        <f t="shared" si="35"/>
        <v>1.18</v>
      </c>
      <c r="K2273" s="132"/>
      <c r="L2273" s="132"/>
    </row>
    <row r="2274" spans="1:12" x14ac:dyDescent="0.25">
      <c r="A2274" s="4">
        <v>2270</v>
      </c>
      <c r="B2274" s="82">
        <f>IF(C2274&lt;&gt;C2273,MAX(B$4:B2273)+1,B2273)</f>
        <v>1988</v>
      </c>
      <c r="C2274" s="52" t="s">
        <v>2198</v>
      </c>
      <c r="D2274" s="111">
        <v>1</v>
      </c>
      <c r="E2274" s="14"/>
      <c r="F2274" s="14"/>
      <c r="G2274" s="6" t="s">
        <v>19</v>
      </c>
      <c r="H2274" s="117">
        <v>25410</v>
      </c>
      <c r="I2274" s="7">
        <v>37090</v>
      </c>
      <c r="J2274" s="8">
        <f t="shared" si="35"/>
        <v>1.46</v>
      </c>
      <c r="K2274" s="132"/>
      <c r="L2274" s="132"/>
    </row>
    <row r="2275" spans="1:12" x14ac:dyDescent="0.25">
      <c r="A2275" s="4">
        <v>2271</v>
      </c>
      <c r="B2275" s="82">
        <f>IF(C2275&lt;&gt;C2274,MAX(B$4:B2274)+1,B2274)</f>
        <v>1989</v>
      </c>
      <c r="C2275" s="52" t="s">
        <v>2199</v>
      </c>
      <c r="D2275" s="111">
        <v>1</v>
      </c>
      <c r="E2275" s="14"/>
      <c r="F2275" s="14"/>
      <c r="G2275" s="6" t="s">
        <v>1299</v>
      </c>
      <c r="H2275" s="117">
        <v>40160</v>
      </c>
      <c r="I2275" s="7">
        <v>46940</v>
      </c>
      <c r="J2275" s="8">
        <f t="shared" si="35"/>
        <v>1.17</v>
      </c>
      <c r="K2275" s="132"/>
      <c r="L2275" s="132"/>
    </row>
    <row r="2276" spans="1:12" x14ac:dyDescent="0.25">
      <c r="A2276" s="4">
        <v>2272</v>
      </c>
      <c r="B2276" s="82">
        <f>IF(C2276&lt;&gt;C2275,MAX(B$4:B2275)+1,B2275)</f>
        <v>1990</v>
      </c>
      <c r="C2276" s="52" t="s">
        <v>2200</v>
      </c>
      <c r="D2276" s="111">
        <v>1</v>
      </c>
      <c r="E2276" s="14"/>
      <c r="F2276" s="14"/>
      <c r="G2276" s="6" t="s">
        <v>36</v>
      </c>
      <c r="H2276" s="117">
        <v>30360</v>
      </c>
      <c r="I2276" s="7">
        <v>32200</v>
      </c>
      <c r="J2276" s="8">
        <f t="shared" si="35"/>
        <v>1.06</v>
      </c>
      <c r="K2276" s="132"/>
      <c r="L2276" s="132"/>
    </row>
    <row r="2277" spans="1:12" s="21" customFormat="1" x14ac:dyDescent="0.25">
      <c r="A2277" s="20">
        <v>2273</v>
      </c>
      <c r="B2277" s="82">
        <f>IF(C2277&lt;&gt;C2276,MAX(B$4:B2276)+1,B2276)</f>
        <v>1991</v>
      </c>
      <c r="C2277" s="52" t="s">
        <v>2201</v>
      </c>
      <c r="D2277" s="111">
        <v>1</v>
      </c>
      <c r="E2277" s="14"/>
      <c r="F2277" s="14"/>
      <c r="G2277" s="6" t="s">
        <v>36</v>
      </c>
      <c r="H2277" s="117">
        <v>27370</v>
      </c>
      <c r="I2277" s="7">
        <v>30730</v>
      </c>
      <c r="J2277" s="8">
        <f t="shared" si="35"/>
        <v>1.1200000000000001</v>
      </c>
      <c r="K2277" s="132"/>
      <c r="L2277" s="132"/>
    </row>
    <row r="2278" spans="1:12" x14ac:dyDescent="0.25">
      <c r="A2278" s="4">
        <v>2274</v>
      </c>
      <c r="B2278" s="82">
        <f>IF(C2278&lt;&gt;C2277,MAX(B$4:B2277)+1,B2277)</f>
        <v>1992</v>
      </c>
      <c r="C2278" s="52" t="s">
        <v>2202</v>
      </c>
      <c r="D2278" s="111">
        <v>2</v>
      </c>
      <c r="E2278" s="23" t="s">
        <v>1840</v>
      </c>
      <c r="F2278" s="23" t="s">
        <v>648</v>
      </c>
      <c r="G2278" s="6" t="s">
        <v>32</v>
      </c>
      <c r="H2278" s="117">
        <v>55630</v>
      </c>
      <c r="I2278" s="7">
        <v>60920</v>
      </c>
      <c r="J2278" s="8">
        <f t="shared" si="35"/>
        <v>1.1000000000000001</v>
      </c>
      <c r="K2278" s="132"/>
      <c r="L2278" s="132"/>
    </row>
    <row r="2279" spans="1:12" x14ac:dyDescent="0.25">
      <c r="A2279" s="4">
        <v>2275</v>
      </c>
      <c r="B2279" s="82">
        <f>IF(C2279&lt;&gt;C2278,MAX(B$4:B2278)+1,B2278)</f>
        <v>1992</v>
      </c>
      <c r="C2279" s="52" t="s">
        <v>2202</v>
      </c>
      <c r="D2279" s="111">
        <v>2</v>
      </c>
      <c r="E2279" s="18" t="s">
        <v>80</v>
      </c>
      <c r="F2279" s="18"/>
      <c r="G2279" s="6" t="s">
        <v>32</v>
      </c>
      <c r="H2279" s="117">
        <v>50840</v>
      </c>
      <c r="I2279" s="7">
        <v>55770</v>
      </c>
      <c r="J2279" s="8">
        <f t="shared" si="35"/>
        <v>1.1000000000000001</v>
      </c>
      <c r="K2279" s="132"/>
      <c r="L2279" s="132"/>
    </row>
    <row r="2280" spans="1:12" x14ac:dyDescent="0.25">
      <c r="A2280" s="4">
        <v>2276</v>
      </c>
      <c r="B2280" s="82">
        <f>IF(C2280&lt;&gt;C2279,MAX(B$4:B2279)+1,B2279)</f>
        <v>1993</v>
      </c>
      <c r="C2280" s="52" t="s">
        <v>2203</v>
      </c>
      <c r="D2280" s="111">
        <v>1</v>
      </c>
      <c r="E2280" s="14"/>
      <c r="F2280" s="14"/>
      <c r="G2280" s="6" t="s">
        <v>23</v>
      </c>
      <c r="H2280" s="117">
        <v>113910</v>
      </c>
      <c r="I2280" s="7">
        <v>117670</v>
      </c>
      <c r="J2280" s="8">
        <f t="shared" si="35"/>
        <v>1.03</v>
      </c>
      <c r="K2280" s="132"/>
      <c r="L2280" s="132"/>
    </row>
    <row r="2281" spans="1:12" x14ac:dyDescent="0.25">
      <c r="A2281" s="4">
        <v>2277</v>
      </c>
      <c r="B2281" s="82">
        <f>IF(C2281&lt;&gt;C2280,MAX(B$4:B2280)+1,B2280)</f>
        <v>1994</v>
      </c>
      <c r="C2281" s="52" t="s">
        <v>2166</v>
      </c>
      <c r="D2281" s="111">
        <v>3</v>
      </c>
      <c r="E2281" s="23" t="s">
        <v>1465</v>
      </c>
      <c r="F2281" s="23" t="s">
        <v>1893</v>
      </c>
      <c r="G2281" s="6" t="s">
        <v>23</v>
      </c>
      <c r="H2281" s="117">
        <v>140900</v>
      </c>
      <c r="I2281" s="7">
        <v>143530</v>
      </c>
      <c r="J2281" s="8">
        <f t="shared" si="35"/>
        <v>1.02</v>
      </c>
      <c r="K2281" s="132"/>
      <c r="L2281" s="132"/>
    </row>
    <row r="2282" spans="1:12" x14ac:dyDescent="0.25">
      <c r="A2282" s="4">
        <v>2278</v>
      </c>
      <c r="B2282" s="82">
        <f>IF(C2282&lt;&gt;C2281,MAX(B$4:B2281)+1,B2281)</f>
        <v>1994</v>
      </c>
      <c r="C2282" s="52" t="s">
        <v>2166</v>
      </c>
      <c r="D2282" s="111">
        <v>3</v>
      </c>
      <c r="E2282" s="23" t="s">
        <v>1893</v>
      </c>
      <c r="F2282" s="23" t="s">
        <v>261</v>
      </c>
      <c r="G2282" s="6" t="s">
        <v>23</v>
      </c>
      <c r="H2282" s="117">
        <v>117800</v>
      </c>
      <c r="I2282" s="7">
        <v>120540</v>
      </c>
      <c r="J2282" s="8">
        <f t="shared" si="35"/>
        <v>1.02</v>
      </c>
      <c r="K2282" s="132"/>
      <c r="L2282" s="132"/>
    </row>
    <row r="2283" spans="1:12" x14ac:dyDescent="0.25">
      <c r="A2283" s="4">
        <v>2279</v>
      </c>
      <c r="B2283" s="82">
        <f>IF(C2283&lt;&gt;C2282,MAX(B$4:B2282)+1,B2282)</f>
        <v>1994</v>
      </c>
      <c r="C2283" s="52" t="s">
        <v>2166</v>
      </c>
      <c r="D2283" s="111">
        <v>3</v>
      </c>
      <c r="E2283" s="23" t="s">
        <v>261</v>
      </c>
      <c r="F2283" s="23" t="s">
        <v>1200</v>
      </c>
      <c r="G2283" s="6" t="s">
        <v>11</v>
      </c>
      <c r="H2283" s="117">
        <v>104000</v>
      </c>
      <c r="I2283" s="7">
        <v>105570</v>
      </c>
      <c r="J2283" s="8">
        <f t="shared" si="35"/>
        <v>1.02</v>
      </c>
      <c r="K2283" s="132"/>
      <c r="L2283" s="132"/>
    </row>
    <row r="2284" spans="1:12" x14ac:dyDescent="0.25">
      <c r="A2284" s="4">
        <v>2280</v>
      </c>
      <c r="B2284" s="82">
        <f>IF(C2284&lt;&gt;C2283,MAX(B$4:B2283)+1,B2283)</f>
        <v>1995</v>
      </c>
      <c r="C2284" s="52" t="s">
        <v>2204</v>
      </c>
      <c r="D2284" s="111">
        <v>1</v>
      </c>
      <c r="E2284" s="14"/>
      <c r="F2284" s="14"/>
      <c r="G2284" s="6" t="s">
        <v>19</v>
      </c>
      <c r="H2284" s="117">
        <v>13290</v>
      </c>
      <c r="I2284" s="7">
        <v>19000</v>
      </c>
      <c r="J2284" s="8">
        <f t="shared" si="35"/>
        <v>1.43</v>
      </c>
      <c r="K2284" s="132"/>
      <c r="L2284" s="132"/>
    </row>
    <row r="2285" spans="1:12" x14ac:dyDescent="0.25">
      <c r="A2285" s="4">
        <v>2281</v>
      </c>
      <c r="B2285" s="82">
        <f>IF(C2285&lt;&gt;C2284,MAX(B$4:B2284)+1,B2284)</f>
        <v>1996</v>
      </c>
      <c r="C2285" s="52" t="s">
        <v>1334</v>
      </c>
      <c r="D2285" s="111">
        <v>3</v>
      </c>
      <c r="E2285" s="23" t="s">
        <v>262</v>
      </c>
      <c r="F2285" s="23" t="s">
        <v>999</v>
      </c>
      <c r="G2285" s="6" t="s">
        <v>14</v>
      </c>
      <c r="H2285" s="117">
        <v>68580</v>
      </c>
      <c r="I2285" s="7">
        <v>69510</v>
      </c>
      <c r="J2285" s="8">
        <f t="shared" si="35"/>
        <v>1.01</v>
      </c>
      <c r="K2285" s="132"/>
      <c r="L2285" s="132"/>
    </row>
    <row r="2286" spans="1:12" x14ac:dyDescent="0.25">
      <c r="A2286" s="4">
        <v>2282</v>
      </c>
      <c r="B2286" s="82">
        <f>IF(C2286&lt;&gt;C2285,MAX(B$4:B2285)+1,B2285)</f>
        <v>1996</v>
      </c>
      <c r="C2286" s="52" t="s">
        <v>1334</v>
      </c>
      <c r="D2286" s="111">
        <v>3</v>
      </c>
      <c r="E2286" s="23" t="s">
        <v>999</v>
      </c>
      <c r="F2286" s="23" t="s">
        <v>642</v>
      </c>
      <c r="G2286" s="6" t="s">
        <v>488</v>
      </c>
      <c r="H2286" s="117">
        <v>57990</v>
      </c>
      <c r="I2286" s="7">
        <v>63930</v>
      </c>
      <c r="J2286" s="8">
        <f t="shared" si="35"/>
        <v>1.1000000000000001</v>
      </c>
      <c r="K2286" s="132"/>
      <c r="L2286" s="132"/>
    </row>
    <row r="2287" spans="1:12" x14ac:dyDescent="0.25">
      <c r="A2287" s="4">
        <v>2283</v>
      </c>
      <c r="B2287" s="82">
        <f>IF(C2287&lt;&gt;C2286,MAX(B$4:B2286)+1,B2286)</f>
        <v>1996</v>
      </c>
      <c r="C2287" s="52" t="s">
        <v>1334</v>
      </c>
      <c r="D2287" s="111">
        <v>3</v>
      </c>
      <c r="E2287" s="23" t="s">
        <v>642</v>
      </c>
      <c r="F2287" s="23" t="s">
        <v>1905</v>
      </c>
      <c r="G2287" s="6" t="s">
        <v>93</v>
      </c>
      <c r="H2287" s="117">
        <v>47940</v>
      </c>
      <c r="I2287" s="7">
        <v>53450</v>
      </c>
      <c r="J2287" s="8">
        <f t="shared" si="35"/>
        <v>1.1100000000000001</v>
      </c>
      <c r="K2287" s="132"/>
      <c r="L2287" s="132"/>
    </row>
    <row r="2288" spans="1:12" x14ac:dyDescent="0.25">
      <c r="A2288" s="4">
        <v>2284</v>
      </c>
      <c r="B2288" s="82">
        <f>IF(C2288&lt;&gt;C2287,MAX(B$4:B2287)+1,B2287)</f>
        <v>1997</v>
      </c>
      <c r="C2288" s="52" t="s">
        <v>2205</v>
      </c>
      <c r="D2288" s="111">
        <v>1</v>
      </c>
      <c r="E2288" s="14"/>
      <c r="F2288" s="14"/>
      <c r="G2288" s="6" t="s">
        <v>358</v>
      </c>
      <c r="H2288" s="117">
        <v>12220</v>
      </c>
      <c r="I2288" s="7">
        <v>15400</v>
      </c>
      <c r="J2288" s="8">
        <f t="shared" si="35"/>
        <v>1.26</v>
      </c>
      <c r="K2288" s="132"/>
      <c r="L2288" s="132"/>
    </row>
    <row r="2289" spans="1:12" x14ac:dyDescent="0.25">
      <c r="A2289" s="4">
        <v>2285</v>
      </c>
      <c r="B2289" s="82">
        <f>IF(C2289&lt;&gt;C2288,MAX(B$4:B2288)+1,B2288)</f>
        <v>1998</v>
      </c>
      <c r="C2289" s="52" t="s">
        <v>2206</v>
      </c>
      <c r="D2289" s="111">
        <v>1</v>
      </c>
      <c r="E2289" s="14"/>
      <c r="F2289" s="14"/>
      <c r="G2289" s="6" t="s">
        <v>23</v>
      </c>
      <c r="H2289" s="117">
        <v>145150</v>
      </c>
      <c r="I2289" s="7">
        <v>150080</v>
      </c>
      <c r="J2289" s="8">
        <f t="shared" si="35"/>
        <v>1.03</v>
      </c>
      <c r="K2289" s="132"/>
      <c r="L2289" s="132"/>
    </row>
    <row r="2290" spans="1:12" x14ac:dyDescent="0.25">
      <c r="A2290" s="4">
        <v>2286</v>
      </c>
      <c r="B2290" s="82">
        <f>IF(C2290&lt;&gt;C2289,MAX(B$4:B2289)+1,B2289)</f>
        <v>1999</v>
      </c>
      <c r="C2290" s="52" t="s">
        <v>2207</v>
      </c>
      <c r="D2290" s="111">
        <v>1</v>
      </c>
      <c r="E2290" s="14"/>
      <c r="F2290" s="14"/>
      <c r="G2290" s="6" t="s">
        <v>26</v>
      </c>
      <c r="H2290" s="117">
        <v>24880</v>
      </c>
      <c r="I2290" s="7">
        <v>31460</v>
      </c>
      <c r="J2290" s="8">
        <f t="shared" si="35"/>
        <v>1.26</v>
      </c>
      <c r="K2290" s="132"/>
      <c r="L2290" s="132"/>
    </row>
    <row r="2291" spans="1:12" x14ac:dyDescent="0.25">
      <c r="A2291" s="4">
        <v>2287</v>
      </c>
      <c r="B2291" s="82">
        <f>IF(C2291&lt;&gt;C2290,MAX(B$4:B2290)+1,B2290)</f>
        <v>2000</v>
      </c>
      <c r="C2291" s="52" t="s">
        <v>2208</v>
      </c>
      <c r="D2291" s="111">
        <v>1</v>
      </c>
      <c r="E2291" s="14"/>
      <c r="F2291" s="14"/>
      <c r="G2291" s="6" t="s">
        <v>26</v>
      </c>
      <c r="H2291" s="117">
        <v>71460</v>
      </c>
      <c r="I2291" s="7">
        <v>87930</v>
      </c>
      <c r="J2291" s="8">
        <f t="shared" si="35"/>
        <v>1.23</v>
      </c>
      <c r="K2291" s="132"/>
      <c r="L2291" s="132"/>
    </row>
    <row r="2292" spans="1:12" x14ac:dyDescent="0.25">
      <c r="A2292" s="4">
        <v>2288</v>
      </c>
      <c r="B2292" s="82">
        <f>IF(C2292&lt;&gt;C2291,MAX(B$4:B2291)+1,B2291)</f>
        <v>2001</v>
      </c>
      <c r="C2292" s="52" t="s">
        <v>2209</v>
      </c>
      <c r="D2292" s="111">
        <v>1</v>
      </c>
      <c r="E2292" s="14"/>
      <c r="F2292" s="14"/>
      <c r="G2292" s="6" t="s">
        <v>26</v>
      </c>
      <c r="H2292" s="117">
        <v>21240</v>
      </c>
      <c r="I2292" s="7">
        <v>30360</v>
      </c>
      <c r="J2292" s="8">
        <f t="shared" si="35"/>
        <v>1.43</v>
      </c>
      <c r="K2292" s="132"/>
      <c r="L2292" s="132"/>
    </row>
    <row r="2293" spans="1:12" s="21" customFormat="1" x14ac:dyDescent="0.25">
      <c r="A2293" s="20">
        <v>2289</v>
      </c>
      <c r="B2293" s="82">
        <f>IF(C2293&lt;&gt;C2292,MAX(B$4:B2292)+1,B2292)</f>
        <v>2002</v>
      </c>
      <c r="C2293" s="52" t="s">
        <v>2210</v>
      </c>
      <c r="D2293" s="111">
        <v>1</v>
      </c>
      <c r="E2293" s="14"/>
      <c r="F2293" s="14"/>
      <c r="G2293" s="6" t="s">
        <v>32</v>
      </c>
      <c r="H2293" s="117">
        <v>55270</v>
      </c>
      <c r="I2293" s="7">
        <v>66500</v>
      </c>
      <c r="J2293" s="8">
        <f t="shared" si="35"/>
        <v>1.2</v>
      </c>
      <c r="K2293" s="132"/>
      <c r="L2293" s="132"/>
    </row>
    <row r="2294" spans="1:12" x14ac:dyDescent="0.25">
      <c r="A2294" s="4">
        <v>2290</v>
      </c>
      <c r="B2294" s="82">
        <f>IF(C2294&lt;&gt;C2293,MAX(B$4:B2293)+1,B2293)</f>
        <v>2003</v>
      </c>
      <c r="C2294" s="52" t="s">
        <v>2211</v>
      </c>
      <c r="D2294" s="111">
        <v>1</v>
      </c>
      <c r="E2294" s="14"/>
      <c r="F2294" s="14"/>
      <c r="G2294" s="6" t="s">
        <v>32</v>
      </c>
      <c r="H2294" s="117">
        <v>34560</v>
      </c>
      <c r="I2294" s="7">
        <v>37650</v>
      </c>
      <c r="J2294" s="8">
        <f t="shared" si="35"/>
        <v>1.0900000000000001</v>
      </c>
      <c r="K2294" s="132"/>
      <c r="L2294" s="132"/>
    </row>
    <row r="2295" spans="1:12" x14ac:dyDescent="0.25">
      <c r="A2295" s="4">
        <v>2291</v>
      </c>
      <c r="B2295" s="82">
        <f>IF(C2295&lt;&gt;C2294,MAX(B$4:B2294)+1,B2294)</f>
        <v>2004</v>
      </c>
      <c r="C2295" s="52" t="s">
        <v>2212</v>
      </c>
      <c r="D2295" s="111">
        <v>1</v>
      </c>
      <c r="E2295" s="14"/>
      <c r="F2295" s="14"/>
      <c r="G2295" s="6" t="s">
        <v>14</v>
      </c>
      <c r="H2295" s="117">
        <v>31420</v>
      </c>
      <c r="I2295" s="7">
        <v>38300</v>
      </c>
      <c r="J2295" s="8">
        <f t="shared" si="35"/>
        <v>1.22</v>
      </c>
      <c r="K2295" s="132"/>
      <c r="L2295" s="132"/>
    </row>
    <row r="2296" spans="1:12" x14ac:dyDescent="0.25">
      <c r="A2296" s="4">
        <v>2292</v>
      </c>
      <c r="B2296" s="82">
        <f>IF(C2296&lt;&gt;C2295,MAX(B$4:B2295)+1,B2295)</f>
        <v>2005</v>
      </c>
      <c r="C2296" s="52" t="s">
        <v>2213</v>
      </c>
      <c r="D2296" s="111">
        <v>1</v>
      </c>
      <c r="E2296" s="14"/>
      <c r="F2296" s="14"/>
      <c r="G2296" s="6" t="s">
        <v>36</v>
      </c>
      <c r="H2296" s="117">
        <v>24340</v>
      </c>
      <c r="I2296" s="7">
        <v>27470</v>
      </c>
      <c r="J2296" s="8">
        <f t="shared" si="35"/>
        <v>1.1299999999999999</v>
      </c>
      <c r="K2296" s="132"/>
      <c r="L2296" s="132"/>
    </row>
    <row r="2297" spans="1:12" x14ac:dyDescent="0.25">
      <c r="A2297" s="4">
        <v>2293</v>
      </c>
      <c r="B2297" s="82">
        <f>IF(C2297&lt;&gt;C2296,MAX(B$4:B2296)+1,B2296)</f>
        <v>2006</v>
      </c>
      <c r="C2297" s="52" t="s">
        <v>2214</v>
      </c>
      <c r="D2297" s="111">
        <v>1</v>
      </c>
      <c r="E2297" s="14"/>
      <c r="F2297" s="14"/>
      <c r="G2297" s="6" t="s">
        <v>26</v>
      </c>
      <c r="H2297" s="117">
        <v>23540</v>
      </c>
      <c r="I2297" s="7">
        <v>32220</v>
      </c>
      <c r="J2297" s="8">
        <f t="shared" si="35"/>
        <v>1.37</v>
      </c>
      <c r="K2297" s="132"/>
      <c r="L2297" s="132"/>
    </row>
    <row r="2298" spans="1:12" x14ac:dyDescent="0.25">
      <c r="A2298" s="4">
        <v>2294</v>
      </c>
      <c r="B2298" s="82">
        <f>IF(C2298&lt;&gt;C2297,MAX(B$4:B2297)+1,B2297)</f>
        <v>2007</v>
      </c>
      <c r="C2298" s="52" t="s">
        <v>2215</v>
      </c>
      <c r="D2298" s="111">
        <v>1</v>
      </c>
      <c r="E2298" s="14"/>
      <c r="F2298" s="14"/>
      <c r="G2298" s="6" t="s">
        <v>23</v>
      </c>
      <c r="H2298" s="117">
        <v>38560</v>
      </c>
      <c r="I2298" s="7">
        <v>41120</v>
      </c>
      <c r="J2298" s="8">
        <f t="shared" si="35"/>
        <v>1.07</v>
      </c>
      <c r="K2298" s="132"/>
      <c r="L2298" s="132"/>
    </row>
    <row r="2299" spans="1:12" x14ac:dyDescent="0.25">
      <c r="A2299" s="4">
        <v>2295</v>
      </c>
      <c r="B2299" s="82">
        <f>IF(C2299&lt;&gt;C2298,MAX(B$4:B2298)+1,B2298)</f>
        <v>2008</v>
      </c>
      <c r="C2299" s="52" t="s">
        <v>2216</v>
      </c>
      <c r="D2299" s="111">
        <v>1</v>
      </c>
      <c r="E2299" s="14"/>
      <c r="F2299" s="14"/>
      <c r="G2299" s="6" t="s">
        <v>202</v>
      </c>
      <c r="H2299" s="117">
        <v>19760</v>
      </c>
      <c r="I2299" s="7">
        <v>24760</v>
      </c>
      <c r="J2299" s="8">
        <f t="shared" si="35"/>
        <v>1.25</v>
      </c>
      <c r="K2299" s="132"/>
      <c r="L2299" s="132"/>
    </row>
    <row r="2300" spans="1:12" x14ac:dyDescent="0.25">
      <c r="A2300" s="4">
        <v>2296</v>
      </c>
      <c r="B2300" s="82">
        <f>IF(C2300&lt;&gt;C2299,MAX(B$4:B2299)+1,B2299)</f>
        <v>2009</v>
      </c>
      <c r="C2300" s="52" t="s">
        <v>2217</v>
      </c>
      <c r="D2300" s="111">
        <v>1</v>
      </c>
      <c r="E2300" s="14"/>
      <c r="F2300" s="14"/>
      <c r="G2300" s="6" t="s">
        <v>19</v>
      </c>
      <c r="H2300" s="117">
        <v>16570</v>
      </c>
      <c r="I2300" s="7">
        <v>24360</v>
      </c>
      <c r="J2300" s="8">
        <f t="shared" si="35"/>
        <v>1.47</v>
      </c>
      <c r="K2300" s="132"/>
      <c r="L2300" s="132"/>
    </row>
    <row r="2301" spans="1:12" x14ac:dyDescent="0.25">
      <c r="A2301" s="4">
        <v>2297</v>
      </c>
      <c r="B2301" s="82">
        <f>IF(C2301&lt;&gt;C2300,MAX(B$4:B2300)+1,B2300)</f>
        <v>2010</v>
      </c>
      <c r="C2301" s="52" t="s">
        <v>2218</v>
      </c>
      <c r="D2301" s="111">
        <v>1</v>
      </c>
      <c r="E2301" s="14"/>
      <c r="F2301" s="14"/>
      <c r="G2301" s="6" t="s">
        <v>26</v>
      </c>
      <c r="H2301" s="117">
        <v>109990</v>
      </c>
      <c r="I2301" s="7">
        <v>132350</v>
      </c>
      <c r="J2301" s="8">
        <f t="shared" si="35"/>
        <v>1.2</v>
      </c>
      <c r="K2301" s="132"/>
      <c r="L2301" s="132"/>
    </row>
    <row r="2302" spans="1:12" x14ac:dyDescent="0.25">
      <c r="A2302" s="4">
        <v>2298</v>
      </c>
      <c r="B2302" s="82">
        <f>IF(C2302&lt;&gt;C2301,MAX(B$4:B2301)+1,B2301)</f>
        <v>2011</v>
      </c>
      <c r="C2302" s="52" t="s">
        <v>2219</v>
      </c>
      <c r="D2302" s="111">
        <v>1</v>
      </c>
      <c r="E2302" s="14"/>
      <c r="F2302" s="14"/>
      <c r="G2302" s="6" t="s">
        <v>19</v>
      </c>
      <c r="H2302" s="117">
        <v>18770</v>
      </c>
      <c r="I2302" s="7">
        <v>26760</v>
      </c>
      <c r="J2302" s="8">
        <f t="shared" si="35"/>
        <v>1.43</v>
      </c>
      <c r="K2302" s="132"/>
      <c r="L2302" s="132"/>
    </row>
    <row r="2303" spans="1:12" x14ac:dyDescent="0.25">
      <c r="A2303" s="4">
        <v>2299</v>
      </c>
      <c r="B2303" s="82">
        <f>IF(C2303&lt;&gt;C2302,MAX(B$4:B2302)+1,B2302)</f>
        <v>2012</v>
      </c>
      <c r="C2303" s="52" t="s">
        <v>2220</v>
      </c>
      <c r="D2303" s="111">
        <v>2</v>
      </c>
      <c r="E2303" s="18" t="s">
        <v>63</v>
      </c>
      <c r="F2303" s="18"/>
      <c r="G2303" s="6" t="s">
        <v>301</v>
      </c>
      <c r="H2303" s="117">
        <v>27090</v>
      </c>
      <c r="I2303" s="7">
        <v>31170</v>
      </c>
      <c r="J2303" s="8">
        <f t="shared" si="35"/>
        <v>1.1499999999999999</v>
      </c>
      <c r="K2303" s="132"/>
      <c r="L2303" s="132"/>
    </row>
    <row r="2304" spans="1:12" x14ac:dyDescent="0.25">
      <c r="A2304" s="4">
        <v>2300</v>
      </c>
      <c r="B2304" s="82">
        <f>IF(C2304&lt;&gt;C2303,MAX(B$4:B2303)+1,B2303)</f>
        <v>2012</v>
      </c>
      <c r="C2304" s="52" t="s">
        <v>2220</v>
      </c>
      <c r="D2304" s="111">
        <v>2</v>
      </c>
      <c r="E2304" s="18" t="s">
        <v>172</v>
      </c>
      <c r="F2304" s="18"/>
      <c r="G2304" s="6" t="s">
        <v>301</v>
      </c>
      <c r="H2304" s="117">
        <v>27090</v>
      </c>
      <c r="I2304" s="7">
        <v>31170</v>
      </c>
      <c r="J2304" s="8">
        <f t="shared" si="35"/>
        <v>1.1499999999999999</v>
      </c>
      <c r="K2304" s="132"/>
      <c r="L2304" s="132"/>
    </row>
    <row r="2305" spans="1:12" x14ac:dyDescent="0.25">
      <c r="A2305" s="4">
        <v>2301</v>
      </c>
      <c r="B2305" s="82">
        <f>IF(C2305&lt;&gt;C2304,MAX(B$4:B2304)+1,B2304)</f>
        <v>2013</v>
      </c>
      <c r="C2305" s="52" t="s">
        <v>2221</v>
      </c>
      <c r="D2305" s="111">
        <v>1</v>
      </c>
      <c r="E2305" s="14"/>
      <c r="F2305" s="14"/>
      <c r="G2305" s="6" t="s">
        <v>301</v>
      </c>
      <c r="H2305" s="117">
        <v>28780</v>
      </c>
      <c r="I2305" s="7">
        <v>34390</v>
      </c>
      <c r="J2305" s="8">
        <f t="shared" si="35"/>
        <v>1.19</v>
      </c>
      <c r="K2305" s="132"/>
      <c r="L2305" s="132"/>
    </row>
    <row r="2306" spans="1:12" x14ac:dyDescent="0.25">
      <c r="A2306" s="4">
        <v>2302</v>
      </c>
      <c r="B2306" s="82">
        <f>IF(C2306&lt;&gt;C2305,MAX(B$4:B2305)+1,B2305)</f>
        <v>2014</v>
      </c>
      <c r="C2306" s="52" t="s">
        <v>2222</v>
      </c>
      <c r="D2306" s="111">
        <v>1</v>
      </c>
      <c r="E2306" s="14"/>
      <c r="F2306" s="14"/>
      <c r="G2306" s="6" t="s">
        <v>49</v>
      </c>
      <c r="H2306" s="118">
        <v>5780</v>
      </c>
      <c r="I2306" s="7">
        <v>7510</v>
      </c>
      <c r="J2306" s="8">
        <f t="shared" si="35"/>
        <v>1.3</v>
      </c>
      <c r="K2306" s="132"/>
      <c r="L2306" s="132"/>
    </row>
    <row r="2307" spans="1:12" x14ac:dyDescent="0.25">
      <c r="A2307" s="4">
        <v>2303</v>
      </c>
      <c r="B2307" s="82">
        <f>IF(C2307&lt;&gt;C2306,MAX(B$4:B2306)+1,B2306)</f>
        <v>2015</v>
      </c>
      <c r="C2307" s="52" t="s">
        <v>2223</v>
      </c>
      <c r="D2307" s="111">
        <v>1</v>
      </c>
      <c r="E2307" s="14"/>
      <c r="F2307" s="14"/>
      <c r="G2307" s="6" t="s">
        <v>93</v>
      </c>
      <c r="H2307" s="117">
        <v>13900</v>
      </c>
      <c r="I2307" s="7">
        <v>16410</v>
      </c>
      <c r="J2307" s="8">
        <f t="shared" si="35"/>
        <v>1.18</v>
      </c>
      <c r="K2307" s="132"/>
      <c r="L2307" s="132"/>
    </row>
    <row r="2308" spans="1:12" x14ac:dyDescent="0.25">
      <c r="A2308" s="4">
        <v>2304</v>
      </c>
      <c r="B2308" s="82">
        <f>IF(C2308&lt;&gt;C2307,MAX(B$4:B2307)+1,B2307)</f>
        <v>2016</v>
      </c>
      <c r="C2308" s="52" t="s">
        <v>2224</v>
      </c>
      <c r="D2308" s="111">
        <v>1</v>
      </c>
      <c r="E2308" s="14"/>
      <c r="F2308" s="14"/>
      <c r="G2308" s="6" t="s">
        <v>49</v>
      </c>
      <c r="H2308" s="118">
        <v>5800</v>
      </c>
      <c r="I2308" s="7">
        <v>7920</v>
      </c>
      <c r="J2308" s="8">
        <f t="shared" si="35"/>
        <v>1.37</v>
      </c>
      <c r="K2308" s="132"/>
      <c r="L2308" s="132"/>
    </row>
    <row r="2309" spans="1:12" x14ac:dyDescent="0.25">
      <c r="A2309" s="4">
        <v>2305</v>
      </c>
      <c r="B2309" s="82">
        <f>IF(C2309&lt;&gt;C2308,MAX(B$4:B2308)+1,B2308)</f>
        <v>2017</v>
      </c>
      <c r="C2309" s="52" t="s">
        <v>2225</v>
      </c>
      <c r="D2309" s="111">
        <v>1</v>
      </c>
      <c r="E2309" s="14"/>
      <c r="F2309" s="14"/>
      <c r="G2309" s="6" t="s">
        <v>26</v>
      </c>
      <c r="H2309" s="117">
        <v>29420</v>
      </c>
      <c r="I2309" s="7">
        <v>37220</v>
      </c>
      <c r="J2309" s="8">
        <f t="shared" si="35"/>
        <v>1.27</v>
      </c>
      <c r="K2309" s="132"/>
      <c r="L2309" s="132"/>
    </row>
    <row r="2310" spans="1:12" x14ac:dyDescent="0.25">
      <c r="A2310" s="4">
        <v>2306</v>
      </c>
      <c r="B2310" s="82">
        <f>IF(C2310&lt;&gt;C2309,MAX(B$4:B2309)+1,B2309)</f>
        <v>2018</v>
      </c>
      <c r="C2310" s="52" t="s">
        <v>2226</v>
      </c>
      <c r="D2310" s="111">
        <v>2</v>
      </c>
      <c r="E2310" s="18" t="s">
        <v>172</v>
      </c>
      <c r="F2310" s="18"/>
      <c r="G2310" s="6" t="s">
        <v>26</v>
      </c>
      <c r="H2310" s="117">
        <v>105540</v>
      </c>
      <c r="I2310" s="7">
        <v>127050</v>
      </c>
      <c r="J2310" s="8">
        <f t="shared" ref="J2310:J2373" si="36">ROUND(I2310/H2310,2)</f>
        <v>1.2</v>
      </c>
      <c r="K2310" s="132"/>
      <c r="L2310" s="132"/>
    </row>
    <row r="2311" spans="1:12" x14ac:dyDescent="0.25">
      <c r="A2311" s="4">
        <v>2307</v>
      </c>
      <c r="B2311" s="82">
        <f>IF(C2311&lt;&gt;C2310,MAX(B$4:B2310)+1,B2310)</f>
        <v>2018</v>
      </c>
      <c r="C2311" s="52" t="s">
        <v>2226</v>
      </c>
      <c r="D2311" s="111">
        <v>2</v>
      </c>
      <c r="E2311" s="18" t="s">
        <v>63</v>
      </c>
      <c r="F2311" s="18"/>
      <c r="G2311" s="6" t="s">
        <v>26</v>
      </c>
      <c r="H2311" s="117">
        <v>90740</v>
      </c>
      <c r="I2311" s="7">
        <v>108850</v>
      </c>
      <c r="J2311" s="8">
        <f t="shared" si="36"/>
        <v>1.2</v>
      </c>
      <c r="K2311" s="132"/>
      <c r="L2311" s="132"/>
    </row>
    <row r="2312" spans="1:12" x14ac:dyDescent="0.25">
      <c r="A2312" s="4">
        <v>2308</v>
      </c>
      <c r="B2312" s="82">
        <f>IF(C2312&lt;&gt;C2311,MAX(B$4:B2311)+1,B2311)</f>
        <v>2019</v>
      </c>
      <c r="C2312" s="52" t="s">
        <v>2227</v>
      </c>
      <c r="D2312" s="111">
        <v>1</v>
      </c>
      <c r="E2312" s="14"/>
      <c r="F2312" s="14"/>
      <c r="G2312" s="6" t="s">
        <v>26</v>
      </c>
      <c r="H2312" s="117">
        <v>17210</v>
      </c>
      <c r="I2312" s="7">
        <v>23810</v>
      </c>
      <c r="J2312" s="8">
        <f t="shared" si="36"/>
        <v>1.38</v>
      </c>
      <c r="K2312" s="132"/>
      <c r="L2312" s="132"/>
    </row>
    <row r="2313" spans="1:12" x14ac:dyDescent="0.25">
      <c r="A2313" s="4">
        <v>2309</v>
      </c>
      <c r="B2313" s="82">
        <f>IF(C2313&lt;&gt;C2312,MAX(B$4:B2312)+1,B2312)</f>
        <v>2020</v>
      </c>
      <c r="C2313" s="52" t="s">
        <v>1630</v>
      </c>
      <c r="D2313" s="111">
        <v>1</v>
      </c>
      <c r="E2313" s="14"/>
      <c r="F2313" s="14"/>
      <c r="G2313" s="6" t="s">
        <v>26</v>
      </c>
      <c r="H2313" s="117">
        <v>98150</v>
      </c>
      <c r="I2313" s="7">
        <v>126710</v>
      </c>
      <c r="J2313" s="8">
        <f t="shared" si="36"/>
        <v>1.29</v>
      </c>
      <c r="K2313" s="132"/>
      <c r="L2313" s="132"/>
    </row>
    <row r="2314" spans="1:12" x14ac:dyDescent="0.25">
      <c r="A2314" s="4">
        <v>2310</v>
      </c>
      <c r="B2314" s="82">
        <f>IF(C2314&lt;&gt;C2313,MAX(B$4:B2313)+1,B2313)</f>
        <v>2021</v>
      </c>
      <c r="C2314" s="52" t="s">
        <v>816</v>
      </c>
      <c r="D2314" s="111">
        <v>1</v>
      </c>
      <c r="E2314" s="14"/>
      <c r="F2314" s="14"/>
      <c r="G2314" s="6" t="s">
        <v>301</v>
      </c>
      <c r="H2314" s="117">
        <v>124740</v>
      </c>
      <c r="I2314" s="7">
        <v>132760</v>
      </c>
      <c r="J2314" s="8">
        <f t="shared" si="36"/>
        <v>1.06</v>
      </c>
      <c r="K2314" s="132"/>
      <c r="L2314" s="132"/>
    </row>
    <row r="2315" spans="1:12" x14ac:dyDescent="0.25">
      <c r="A2315" s="4">
        <v>2311</v>
      </c>
      <c r="B2315" s="82">
        <f>IF(C2315&lt;&gt;C2314,MAX(B$4:B2314)+1,B2314)</f>
        <v>2022</v>
      </c>
      <c r="C2315" s="52" t="s">
        <v>10</v>
      </c>
      <c r="D2315" s="111">
        <v>2</v>
      </c>
      <c r="E2315" s="18" t="s">
        <v>172</v>
      </c>
      <c r="F2315" s="18"/>
      <c r="G2315" s="6" t="s">
        <v>14</v>
      </c>
      <c r="H2315" s="117">
        <v>92500</v>
      </c>
      <c r="I2315" s="7">
        <v>97380</v>
      </c>
      <c r="J2315" s="8">
        <f t="shared" si="36"/>
        <v>1.05</v>
      </c>
      <c r="K2315" s="132"/>
      <c r="L2315" s="132"/>
    </row>
    <row r="2316" spans="1:12" x14ac:dyDescent="0.25">
      <c r="A2316" s="4">
        <v>2312</v>
      </c>
      <c r="B2316" s="82">
        <f>IF(C2316&lt;&gt;C2315,MAX(B$4:B2315)+1,B2315)</f>
        <v>2022</v>
      </c>
      <c r="C2316" s="52" t="s">
        <v>10</v>
      </c>
      <c r="D2316" s="111">
        <v>2</v>
      </c>
      <c r="E2316" s="18" t="s">
        <v>215</v>
      </c>
      <c r="F2316" s="18"/>
      <c r="G2316" s="6" t="s">
        <v>14</v>
      </c>
      <c r="H2316" s="117">
        <v>96880</v>
      </c>
      <c r="I2316" s="7">
        <v>100480</v>
      </c>
      <c r="J2316" s="8">
        <f t="shared" si="36"/>
        <v>1.04</v>
      </c>
      <c r="K2316" s="132"/>
      <c r="L2316" s="132"/>
    </row>
    <row r="2317" spans="1:12" x14ac:dyDescent="0.25">
      <c r="A2317" s="4">
        <v>2313</v>
      </c>
      <c r="B2317" s="82">
        <f>IF(C2317&lt;&gt;C2316,MAX(B$4:B2316)+1,B2316)</f>
        <v>2023</v>
      </c>
      <c r="C2317" s="52" t="s">
        <v>2228</v>
      </c>
      <c r="D2317" s="111">
        <v>1</v>
      </c>
      <c r="E2317" s="14"/>
      <c r="F2317" s="14"/>
      <c r="G2317" s="6" t="s">
        <v>19</v>
      </c>
      <c r="H2317" s="117">
        <v>27320</v>
      </c>
      <c r="I2317" s="7">
        <v>38760</v>
      </c>
      <c r="J2317" s="8">
        <f t="shared" si="36"/>
        <v>1.42</v>
      </c>
      <c r="K2317" s="132"/>
      <c r="L2317" s="132"/>
    </row>
    <row r="2318" spans="1:12" x14ac:dyDescent="0.25">
      <c r="A2318" s="4">
        <v>2314</v>
      </c>
      <c r="B2318" s="82">
        <f>IF(C2318&lt;&gt;C2317,MAX(B$4:B2317)+1,B2317)</f>
        <v>2024</v>
      </c>
      <c r="C2318" s="52" t="s">
        <v>2229</v>
      </c>
      <c r="D2318" s="111">
        <v>1</v>
      </c>
      <c r="E2318" s="14"/>
      <c r="F2318" s="14"/>
      <c r="G2318" s="6" t="s">
        <v>49</v>
      </c>
      <c r="H2318" s="117">
        <v>22150</v>
      </c>
      <c r="I2318" s="7">
        <v>29210</v>
      </c>
      <c r="J2318" s="8">
        <f t="shared" si="36"/>
        <v>1.32</v>
      </c>
      <c r="K2318" s="132"/>
      <c r="L2318" s="132"/>
    </row>
    <row r="2319" spans="1:12" x14ac:dyDescent="0.25">
      <c r="A2319" s="4">
        <v>2315</v>
      </c>
      <c r="B2319" s="82">
        <f>IF(C2319&lt;&gt;C2318,MAX(B$4:B2318)+1,B2318)</f>
        <v>2025</v>
      </c>
      <c r="C2319" s="52" t="s">
        <v>2230</v>
      </c>
      <c r="D2319" s="111">
        <v>1</v>
      </c>
      <c r="E2319" s="14"/>
      <c r="F2319" s="14"/>
      <c r="G2319" s="6" t="s">
        <v>26</v>
      </c>
      <c r="H2319" s="117">
        <v>45230</v>
      </c>
      <c r="I2319" s="7">
        <v>54370</v>
      </c>
      <c r="J2319" s="8">
        <f t="shared" si="36"/>
        <v>1.2</v>
      </c>
      <c r="K2319" s="132"/>
      <c r="L2319" s="132"/>
    </row>
    <row r="2320" spans="1:12" x14ac:dyDescent="0.25">
      <c r="A2320" s="4">
        <v>2316</v>
      </c>
      <c r="B2320" s="82">
        <f>IF(C2320&lt;&gt;C2319,MAX(B$4:B2319)+1,B2319)</f>
        <v>2026</v>
      </c>
      <c r="C2320" s="52" t="s">
        <v>2231</v>
      </c>
      <c r="D2320" s="111">
        <v>1</v>
      </c>
      <c r="E2320" s="14"/>
      <c r="F2320" s="14"/>
      <c r="G2320" s="6" t="s">
        <v>19</v>
      </c>
      <c r="H2320" s="118">
        <v>12000</v>
      </c>
      <c r="I2320" s="7">
        <v>18570</v>
      </c>
      <c r="J2320" s="8">
        <f t="shared" si="36"/>
        <v>1.55</v>
      </c>
      <c r="K2320" s="132"/>
      <c r="L2320" s="132"/>
    </row>
    <row r="2321" spans="1:12" x14ac:dyDescent="0.25">
      <c r="A2321" s="4">
        <v>2317</v>
      </c>
      <c r="B2321" s="82">
        <f>IF(C2321&lt;&gt;C2320,MAX(B$4:B2320)+1,B2320)</f>
        <v>2027</v>
      </c>
      <c r="C2321" s="52" t="s">
        <v>2232</v>
      </c>
      <c r="D2321" s="111">
        <v>1</v>
      </c>
      <c r="E2321" s="14"/>
      <c r="F2321" s="14"/>
      <c r="G2321" s="6" t="s">
        <v>19</v>
      </c>
      <c r="H2321" s="117">
        <v>21520</v>
      </c>
      <c r="I2321" s="7">
        <v>30270</v>
      </c>
      <c r="J2321" s="8">
        <f t="shared" si="36"/>
        <v>1.41</v>
      </c>
      <c r="K2321" s="132"/>
      <c r="L2321" s="132"/>
    </row>
    <row r="2322" spans="1:12" x14ac:dyDescent="0.25">
      <c r="A2322" s="4">
        <v>2318</v>
      </c>
      <c r="B2322" s="82">
        <f>IF(C2322&lt;&gt;C2321,MAX(B$4:B2321)+1,B2321)</f>
        <v>2028</v>
      </c>
      <c r="C2322" s="52" t="s">
        <v>2233</v>
      </c>
      <c r="D2322" s="111">
        <v>1</v>
      </c>
      <c r="E2322" s="14"/>
      <c r="F2322" s="14"/>
      <c r="G2322" s="6" t="s">
        <v>14</v>
      </c>
      <c r="H2322" s="117">
        <v>38790</v>
      </c>
      <c r="I2322" s="7">
        <v>43000</v>
      </c>
      <c r="J2322" s="8">
        <f t="shared" si="36"/>
        <v>1.1100000000000001</v>
      </c>
      <c r="K2322" s="132"/>
      <c r="L2322" s="132"/>
    </row>
    <row r="2323" spans="1:12" x14ac:dyDescent="0.25">
      <c r="A2323" s="4">
        <v>2319</v>
      </c>
      <c r="B2323" s="82">
        <f>IF(C2323&lt;&gt;C2322,MAX(B$4:B2322)+1,B2322)</f>
        <v>2029</v>
      </c>
      <c r="C2323" s="52" t="s">
        <v>2234</v>
      </c>
      <c r="D2323" s="113">
        <v>2</v>
      </c>
      <c r="E2323" s="51" t="s">
        <v>215</v>
      </c>
      <c r="F2323" s="51"/>
      <c r="G2323" s="6" t="s">
        <v>19</v>
      </c>
      <c r="H2323" s="118">
        <v>15060</v>
      </c>
      <c r="I2323" s="7">
        <v>23420</v>
      </c>
      <c r="J2323" s="8">
        <f t="shared" si="36"/>
        <v>1.56</v>
      </c>
      <c r="K2323" s="132"/>
      <c r="L2323" s="132"/>
    </row>
    <row r="2324" spans="1:12" x14ac:dyDescent="0.25">
      <c r="A2324" s="4">
        <v>2320</v>
      </c>
      <c r="B2324" s="82">
        <f>IF(C2324&lt;&gt;C2323,MAX(B$4:B2323)+1,B2323)</f>
        <v>2029</v>
      </c>
      <c r="C2324" s="52" t="s">
        <v>2234</v>
      </c>
      <c r="D2324" s="113">
        <v>2</v>
      </c>
      <c r="E2324" s="51" t="s">
        <v>172</v>
      </c>
      <c r="F2324" s="51"/>
      <c r="G2324" s="6" t="s">
        <v>19</v>
      </c>
      <c r="H2324" s="118">
        <v>12180</v>
      </c>
      <c r="I2324" s="7">
        <v>19020</v>
      </c>
      <c r="J2324" s="8">
        <f t="shared" si="36"/>
        <v>1.56</v>
      </c>
      <c r="K2324" s="132"/>
      <c r="L2324" s="132"/>
    </row>
    <row r="2325" spans="1:12" x14ac:dyDescent="0.25">
      <c r="A2325" s="4">
        <v>2321</v>
      </c>
      <c r="B2325" s="82">
        <f>IF(C2325&lt;&gt;C2324,MAX(B$4:B2324)+1,B2324)</f>
        <v>2030</v>
      </c>
      <c r="C2325" s="52" t="s">
        <v>2235</v>
      </c>
      <c r="D2325" s="111">
        <v>1</v>
      </c>
      <c r="E2325" s="14"/>
      <c r="F2325" s="14"/>
      <c r="G2325" s="6" t="s">
        <v>210</v>
      </c>
      <c r="H2325" s="117">
        <v>18230</v>
      </c>
      <c r="I2325" s="7">
        <v>23610</v>
      </c>
      <c r="J2325" s="8">
        <f t="shared" si="36"/>
        <v>1.3</v>
      </c>
      <c r="K2325" s="132"/>
      <c r="L2325" s="132"/>
    </row>
    <row r="2326" spans="1:12" x14ac:dyDescent="0.25">
      <c r="A2326" s="4">
        <v>2322</v>
      </c>
      <c r="B2326" s="82">
        <f>IF(C2326&lt;&gt;C2325,MAX(B$4:B2325)+1,B2325)</f>
        <v>2031</v>
      </c>
      <c r="C2326" s="52" t="s">
        <v>1977</v>
      </c>
      <c r="D2326" s="111">
        <v>1</v>
      </c>
      <c r="E2326" s="14"/>
      <c r="F2326" s="14"/>
      <c r="G2326" s="6" t="s">
        <v>210</v>
      </c>
      <c r="H2326" s="117">
        <v>19980</v>
      </c>
      <c r="I2326" s="7">
        <v>26320</v>
      </c>
      <c r="J2326" s="8">
        <f t="shared" si="36"/>
        <v>1.32</v>
      </c>
      <c r="K2326" s="132"/>
      <c r="L2326" s="132"/>
    </row>
    <row r="2327" spans="1:12" x14ac:dyDescent="0.25">
      <c r="A2327" s="4">
        <v>2323</v>
      </c>
      <c r="B2327" s="82">
        <f>IF(C2327&lt;&gt;C2326,MAX(B$4:B2326)+1,B2326)</f>
        <v>2032</v>
      </c>
      <c r="C2327" s="52" t="s">
        <v>2236</v>
      </c>
      <c r="D2327" s="111">
        <v>1</v>
      </c>
      <c r="E2327" s="14"/>
      <c r="F2327" s="14"/>
      <c r="G2327" s="6" t="s">
        <v>36</v>
      </c>
      <c r="H2327" s="117">
        <v>32840</v>
      </c>
      <c r="I2327" s="7">
        <v>34880</v>
      </c>
      <c r="J2327" s="8">
        <f t="shared" si="36"/>
        <v>1.06</v>
      </c>
      <c r="K2327" s="132"/>
      <c r="L2327" s="132"/>
    </row>
    <row r="2328" spans="1:12" x14ac:dyDescent="0.25">
      <c r="A2328" s="4">
        <v>2324</v>
      </c>
      <c r="B2328" s="82">
        <f>IF(C2328&lt;&gt;C2327,MAX(B$4:B2327)+1,B2327)</f>
        <v>2033</v>
      </c>
      <c r="C2328" s="52" t="s">
        <v>2237</v>
      </c>
      <c r="D2328" s="111">
        <v>1</v>
      </c>
      <c r="E2328" s="14"/>
      <c r="F2328" s="14"/>
      <c r="G2328" s="6" t="s">
        <v>210</v>
      </c>
      <c r="H2328" s="117">
        <v>20480</v>
      </c>
      <c r="I2328" s="7">
        <v>26990</v>
      </c>
      <c r="J2328" s="8">
        <f t="shared" si="36"/>
        <v>1.32</v>
      </c>
      <c r="K2328" s="132"/>
      <c r="L2328" s="132"/>
    </row>
    <row r="2329" spans="1:12" x14ac:dyDescent="0.25">
      <c r="A2329" s="4">
        <v>2325</v>
      </c>
      <c r="B2329" s="82">
        <f>IF(C2329&lt;&gt;C2328,MAX(B$4:B2328)+1,B2328)</f>
        <v>2034</v>
      </c>
      <c r="C2329" s="52" t="s">
        <v>2238</v>
      </c>
      <c r="D2329" s="111">
        <v>1</v>
      </c>
      <c r="E2329" s="14"/>
      <c r="F2329" s="14"/>
      <c r="G2329" s="6" t="s">
        <v>93</v>
      </c>
      <c r="H2329" s="117">
        <v>20730</v>
      </c>
      <c r="I2329" s="7">
        <v>24510</v>
      </c>
      <c r="J2329" s="8">
        <f t="shared" si="36"/>
        <v>1.18</v>
      </c>
      <c r="K2329" s="132"/>
      <c r="L2329" s="132"/>
    </row>
    <row r="2330" spans="1:12" x14ac:dyDescent="0.25">
      <c r="A2330" s="4">
        <v>2326</v>
      </c>
      <c r="B2330" s="82">
        <f>IF(C2330&lt;&gt;C2329,MAX(B$4:B2329)+1,B2329)</f>
        <v>2035</v>
      </c>
      <c r="C2330" s="52" t="s">
        <v>2239</v>
      </c>
      <c r="D2330" s="111">
        <v>1</v>
      </c>
      <c r="E2330" s="14"/>
      <c r="F2330" s="14"/>
      <c r="G2330" s="6" t="s">
        <v>210</v>
      </c>
      <c r="H2330" s="117">
        <v>19980</v>
      </c>
      <c r="I2330" s="7">
        <v>26320</v>
      </c>
      <c r="J2330" s="8">
        <f t="shared" si="36"/>
        <v>1.32</v>
      </c>
      <c r="K2330" s="132"/>
      <c r="L2330" s="132"/>
    </row>
    <row r="2331" spans="1:12" x14ac:dyDescent="0.25">
      <c r="A2331" s="4">
        <v>2327</v>
      </c>
      <c r="B2331" s="82">
        <f>IF(C2331&lt;&gt;C2330,MAX(B$4:B2330)+1,B2330)</f>
        <v>2036</v>
      </c>
      <c r="C2331" s="52" t="s">
        <v>2240</v>
      </c>
      <c r="D2331" s="111">
        <v>1</v>
      </c>
      <c r="E2331" s="14"/>
      <c r="F2331" s="14"/>
      <c r="G2331" s="6" t="s">
        <v>202</v>
      </c>
      <c r="H2331" s="117">
        <v>27100</v>
      </c>
      <c r="I2331" s="7">
        <v>34030</v>
      </c>
      <c r="J2331" s="8">
        <f t="shared" si="36"/>
        <v>1.26</v>
      </c>
      <c r="K2331" s="132"/>
      <c r="L2331" s="132"/>
    </row>
    <row r="2332" spans="1:12" x14ac:dyDescent="0.25">
      <c r="A2332" s="4">
        <v>2328</v>
      </c>
      <c r="B2332" s="82">
        <f>IF(C2332&lt;&gt;C2331,MAX(B$4:B2331)+1,B2331)</f>
        <v>2037</v>
      </c>
      <c r="C2332" s="52" t="s">
        <v>2241</v>
      </c>
      <c r="D2332" s="111">
        <v>1</v>
      </c>
      <c r="E2332" s="14"/>
      <c r="F2332" s="14"/>
      <c r="G2332" s="6" t="s">
        <v>202</v>
      </c>
      <c r="H2332" s="117">
        <v>20760</v>
      </c>
      <c r="I2332" s="7">
        <v>23970</v>
      </c>
      <c r="J2332" s="8">
        <f t="shared" si="36"/>
        <v>1.1499999999999999</v>
      </c>
      <c r="K2332" s="132"/>
      <c r="L2332" s="132"/>
    </row>
    <row r="2333" spans="1:12" x14ac:dyDescent="0.25">
      <c r="A2333" s="4">
        <v>2329</v>
      </c>
      <c r="B2333" s="82">
        <f>IF(C2333&lt;&gt;C2332,MAX(B$4:B2332)+1,B2332)</f>
        <v>2038</v>
      </c>
      <c r="C2333" s="52" t="s">
        <v>2242</v>
      </c>
      <c r="D2333" s="111">
        <v>1</v>
      </c>
      <c r="E2333" s="14"/>
      <c r="F2333" s="14"/>
      <c r="G2333" s="6" t="s">
        <v>202</v>
      </c>
      <c r="H2333" s="117">
        <v>21430</v>
      </c>
      <c r="I2333" s="7">
        <v>25530</v>
      </c>
      <c r="J2333" s="8">
        <f t="shared" si="36"/>
        <v>1.19</v>
      </c>
      <c r="K2333" s="132"/>
      <c r="L2333" s="132"/>
    </row>
    <row r="2334" spans="1:12" x14ac:dyDescent="0.25">
      <c r="A2334" s="4">
        <v>2330</v>
      </c>
      <c r="B2334" s="82">
        <f>IF(C2334&lt;&gt;C2333,MAX(B$4:B2333)+1,B2333)</f>
        <v>2039</v>
      </c>
      <c r="C2334" s="52" t="s">
        <v>2243</v>
      </c>
      <c r="D2334" s="111">
        <v>1</v>
      </c>
      <c r="E2334" s="14"/>
      <c r="F2334" s="14"/>
      <c r="G2334" s="6" t="s">
        <v>202</v>
      </c>
      <c r="H2334" s="117">
        <v>20760</v>
      </c>
      <c r="I2334" s="7">
        <v>23970</v>
      </c>
      <c r="J2334" s="8">
        <f t="shared" si="36"/>
        <v>1.1499999999999999</v>
      </c>
      <c r="K2334" s="132"/>
      <c r="L2334" s="132"/>
    </row>
    <row r="2335" spans="1:12" x14ac:dyDescent="0.25">
      <c r="A2335" s="4">
        <v>2331</v>
      </c>
      <c r="B2335" s="82">
        <f>IF(C2335&lt;&gt;C2334,MAX(B$4:B2334)+1,B2334)</f>
        <v>2040</v>
      </c>
      <c r="C2335" s="52" t="s">
        <v>2244</v>
      </c>
      <c r="D2335" s="111">
        <v>1</v>
      </c>
      <c r="E2335" s="14"/>
      <c r="F2335" s="14"/>
      <c r="G2335" s="6" t="s">
        <v>202</v>
      </c>
      <c r="H2335" s="117">
        <v>20760</v>
      </c>
      <c r="I2335" s="7">
        <v>23970</v>
      </c>
      <c r="J2335" s="8">
        <f t="shared" si="36"/>
        <v>1.1499999999999999</v>
      </c>
      <c r="K2335" s="132"/>
      <c r="L2335" s="132"/>
    </row>
    <row r="2336" spans="1:12" x14ac:dyDescent="0.25">
      <c r="A2336" s="4">
        <v>2332</v>
      </c>
      <c r="B2336" s="82">
        <f>IF(C2336&lt;&gt;C2335,MAX(B$4:B2335)+1,B2335)</f>
        <v>2041</v>
      </c>
      <c r="C2336" s="52" t="s">
        <v>2245</v>
      </c>
      <c r="D2336" s="111">
        <v>1</v>
      </c>
      <c r="E2336" s="14"/>
      <c r="F2336" s="14"/>
      <c r="G2336" s="6" t="s">
        <v>202</v>
      </c>
      <c r="H2336" s="117">
        <v>20760</v>
      </c>
      <c r="I2336" s="7">
        <v>24910</v>
      </c>
      <c r="J2336" s="8">
        <f t="shared" si="36"/>
        <v>1.2</v>
      </c>
      <c r="K2336" s="132"/>
      <c r="L2336" s="132"/>
    </row>
    <row r="2337" spans="1:12" x14ac:dyDescent="0.25">
      <c r="A2337" s="4">
        <v>2333</v>
      </c>
      <c r="B2337" s="82">
        <f>IF(C2337&lt;&gt;C2336,MAX(B$4:B2336)+1,B2336)</f>
        <v>2042</v>
      </c>
      <c r="C2337" s="52" t="s">
        <v>2246</v>
      </c>
      <c r="D2337" s="111">
        <v>1</v>
      </c>
      <c r="E2337" s="14"/>
      <c r="F2337" s="14"/>
      <c r="G2337" s="6" t="s">
        <v>202</v>
      </c>
      <c r="H2337" s="117">
        <v>26290</v>
      </c>
      <c r="I2337" s="7">
        <v>30380</v>
      </c>
      <c r="J2337" s="8">
        <f t="shared" si="36"/>
        <v>1.1599999999999999</v>
      </c>
      <c r="K2337" s="132"/>
      <c r="L2337" s="132"/>
    </row>
    <row r="2338" spans="1:12" x14ac:dyDescent="0.25">
      <c r="A2338" s="4">
        <v>2334</v>
      </c>
      <c r="B2338" s="82">
        <f>IF(C2338&lt;&gt;C2337,MAX(B$4:B2337)+1,B2337)</f>
        <v>2043</v>
      </c>
      <c r="C2338" s="52" t="s">
        <v>2247</v>
      </c>
      <c r="D2338" s="111">
        <v>1</v>
      </c>
      <c r="E2338" s="14"/>
      <c r="F2338" s="14"/>
      <c r="G2338" s="6" t="s">
        <v>202</v>
      </c>
      <c r="H2338" s="117">
        <v>26290</v>
      </c>
      <c r="I2338" s="7">
        <v>30380</v>
      </c>
      <c r="J2338" s="8">
        <f t="shared" si="36"/>
        <v>1.1599999999999999</v>
      </c>
      <c r="K2338" s="132"/>
      <c r="L2338" s="132"/>
    </row>
    <row r="2339" spans="1:12" x14ac:dyDescent="0.25">
      <c r="A2339" s="4">
        <v>2335</v>
      </c>
      <c r="B2339" s="82">
        <f>IF(C2339&lt;&gt;C2338,MAX(B$4:B2338)+1,B2338)</f>
        <v>2044</v>
      </c>
      <c r="C2339" s="52" t="s">
        <v>2248</v>
      </c>
      <c r="D2339" s="111">
        <v>1</v>
      </c>
      <c r="E2339" s="14"/>
      <c r="F2339" s="14"/>
      <c r="G2339" s="6" t="s">
        <v>202</v>
      </c>
      <c r="H2339" s="117">
        <v>26530</v>
      </c>
      <c r="I2339" s="7">
        <v>31720</v>
      </c>
      <c r="J2339" s="8">
        <f t="shared" si="36"/>
        <v>1.2</v>
      </c>
      <c r="K2339" s="132"/>
      <c r="L2339" s="132"/>
    </row>
    <row r="2340" spans="1:12" x14ac:dyDescent="0.25">
      <c r="A2340" s="4">
        <v>2336</v>
      </c>
      <c r="B2340" s="82">
        <f>IF(C2340&lt;&gt;C2339,MAX(B$4:B2339)+1,B2339)</f>
        <v>2045</v>
      </c>
      <c r="C2340" s="52" t="s">
        <v>2249</v>
      </c>
      <c r="D2340" s="111">
        <v>2</v>
      </c>
      <c r="E2340" s="18" t="s">
        <v>63</v>
      </c>
      <c r="F2340" s="18"/>
      <c r="G2340" s="6" t="s">
        <v>301</v>
      </c>
      <c r="H2340" s="117">
        <v>21770</v>
      </c>
      <c r="I2340" s="7">
        <v>25180</v>
      </c>
      <c r="J2340" s="8">
        <f t="shared" si="36"/>
        <v>1.1599999999999999</v>
      </c>
      <c r="K2340" s="132"/>
      <c r="L2340" s="132"/>
    </row>
    <row r="2341" spans="1:12" x14ac:dyDescent="0.25">
      <c r="A2341" s="4">
        <v>2337</v>
      </c>
      <c r="B2341" s="82">
        <f>IF(C2341&lt;&gt;C2340,MAX(B$4:B2340)+1,B2340)</f>
        <v>2045</v>
      </c>
      <c r="C2341" s="52" t="s">
        <v>2249</v>
      </c>
      <c r="D2341" s="111">
        <v>2</v>
      </c>
      <c r="E2341" s="18" t="s">
        <v>64</v>
      </c>
      <c r="F2341" s="18"/>
      <c r="G2341" s="6" t="s">
        <v>301</v>
      </c>
      <c r="H2341" s="117">
        <v>20760</v>
      </c>
      <c r="I2341" s="7">
        <v>22690</v>
      </c>
      <c r="J2341" s="8">
        <f t="shared" si="36"/>
        <v>1.0900000000000001</v>
      </c>
      <c r="K2341" s="132"/>
      <c r="L2341" s="132"/>
    </row>
    <row r="2342" spans="1:12" x14ac:dyDescent="0.25">
      <c r="A2342" s="4">
        <v>2338</v>
      </c>
      <c r="B2342" s="82">
        <f>IF(C2342&lt;&gt;C2341,MAX(B$4:B2341)+1,B2341)</f>
        <v>2046</v>
      </c>
      <c r="C2342" s="52" t="s">
        <v>2250</v>
      </c>
      <c r="D2342" s="111">
        <v>1</v>
      </c>
      <c r="E2342" s="14"/>
      <c r="F2342" s="14"/>
      <c r="G2342" s="6" t="s">
        <v>301</v>
      </c>
      <c r="H2342" s="117">
        <v>21770</v>
      </c>
      <c r="I2342" s="7">
        <v>24460</v>
      </c>
      <c r="J2342" s="8">
        <f t="shared" si="36"/>
        <v>1.1200000000000001</v>
      </c>
      <c r="K2342" s="132"/>
      <c r="L2342" s="132"/>
    </row>
    <row r="2343" spans="1:12" x14ac:dyDescent="0.25">
      <c r="A2343" s="4">
        <v>2339</v>
      </c>
      <c r="B2343" s="82">
        <f>IF(C2343&lt;&gt;C2342,MAX(B$4:B2342)+1,B2342)</f>
        <v>2047</v>
      </c>
      <c r="C2343" s="52" t="s">
        <v>2251</v>
      </c>
      <c r="D2343" s="111">
        <v>1</v>
      </c>
      <c r="E2343" s="14"/>
      <c r="F2343" s="14"/>
      <c r="G2343" s="6" t="s">
        <v>301</v>
      </c>
      <c r="H2343" s="117">
        <v>22020</v>
      </c>
      <c r="I2343" s="7">
        <v>25140</v>
      </c>
      <c r="J2343" s="8">
        <f t="shared" si="36"/>
        <v>1.1399999999999999</v>
      </c>
      <c r="K2343" s="132"/>
      <c r="L2343" s="132"/>
    </row>
    <row r="2344" spans="1:12" x14ac:dyDescent="0.25">
      <c r="A2344" s="4">
        <v>2340</v>
      </c>
      <c r="B2344" s="82">
        <f>IF(C2344&lt;&gt;C2343,MAX(B$4:B2343)+1,B2343)</f>
        <v>2048</v>
      </c>
      <c r="C2344" s="52" t="s">
        <v>2252</v>
      </c>
      <c r="D2344" s="111">
        <v>1</v>
      </c>
      <c r="E2344" s="14"/>
      <c r="F2344" s="14"/>
      <c r="G2344" s="6" t="s">
        <v>301</v>
      </c>
      <c r="H2344" s="117">
        <v>21770</v>
      </c>
      <c r="I2344" s="7">
        <v>25180</v>
      </c>
      <c r="J2344" s="8">
        <f t="shared" si="36"/>
        <v>1.1599999999999999</v>
      </c>
      <c r="K2344" s="132"/>
      <c r="L2344" s="132"/>
    </row>
    <row r="2345" spans="1:12" x14ac:dyDescent="0.25">
      <c r="A2345" s="4">
        <v>2341</v>
      </c>
      <c r="B2345" s="82">
        <f>IF(C2345&lt;&gt;C2344,MAX(B$4:B2344)+1,B2344)</f>
        <v>2049</v>
      </c>
      <c r="C2345" s="52" t="s">
        <v>2253</v>
      </c>
      <c r="D2345" s="111">
        <v>1</v>
      </c>
      <c r="E2345" s="14"/>
      <c r="F2345" s="14"/>
      <c r="G2345" s="6" t="s">
        <v>301</v>
      </c>
      <c r="H2345" s="117">
        <v>21770</v>
      </c>
      <c r="I2345" s="7">
        <v>24460</v>
      </c>
      <c r="J2345" s="8">
        <f t="shared" si="36"/>
        <v>1.1200000000000001</v>
      </c>
      <c r="K2345" s="132"/>
      <c r="L2345" s="132"/>
    </row>
    <row r="2346" spans="1:12" x14ac:dyDescent="0.25">
      <c r="A2346" s="4">
        <v>2342</v>
      </c>
      <c r="B2346" s="82">
        <f>IF(C2346&lt;&gt;C2345,MAX(B$4:B2345)+1,B2345)</f>
        <v>2050</v>
      </c>
      <c r="C2346" s="52" t="s">
        <v>2254</v>
      </c>
      <c r="D2346" s="111">
        <v>1</v>
      </c>
      <c r="E2346" s="14"/>
      <c r="F2346" s="14"/>
      <c r="G2346" s="6" t="s">
        <v>301</v>
      </c>
      <c r="H2346" s="117">
        <v>21770</v>
      </c>
      <c r="I2346" s="7">
        <v>24460</v>
      </c>
      <c r="J2346" s="8">
        <f t="shared" si="36"/>
        <v>1.1200000000000001</v>
      </c>
      <c r="K2346" s="132"/>
      <c r="L2346" s="132"/>
    </row>
    <row r="2347" spans="1:12" x14ac:dyDescent="0.25">
      <c r="A2347" s="4">
        <v>2343</v>
      </c>
      <c r="B2347" s="82">
        <f>IF(C2347&lt;&gt;C2346,MAX(B$4:B2346)+1,B2346)</f>
        <v>2051</v>
      </c>
      <c r="C2347" s="52" t="s">
        <v>2255</v>
      </c>
      <c r="D2347" s="111">
        <v>1</v>
      </c>
      <c r="E2347" s="14"/>
      <c r="F2347" s="14"/>
      <c r="G2347" s="6" t="s">
        <v>301</v>
      </c>
      <c r="H2347" s="117">
        <v>21770</v>
      </c>
      <c r="I2347" s="7">
        <v>24460</v>
      </c>
      <c r="J2347" s="8">
        <f t="shared" si="36"/>
        <v>1.1200000000000001</v>
      </c>
      <c r="K2347" s="132"/>
      <c r="L2347" s="132"/>
    </row>
    <row r="2348" spans="1:12" x14ac:dyDescent="0.25">
      <c r="A2348" s="4">
        <v>2344</v>
      </c>
      <c r="B2348" s="82">
        <f>IF(C2348&lt;&gt;C2347,MAX(B$4:B2347)+1,B2347)</f>
        <v>2052</v>
      </c>
      <c r="C2348" s="52" t="s">
        <v>2256</v>
      </c>
      <c r="D2348" s="111">
        <v>1</v>
      </c>
      <c r="E2348" s="14"/>
      <c r="F2348" s="14"/>
      <c r="G2348" s="6" t="s">
        <v>301</v>
      </c>
      <c r="H2348" s="117">
        <v>21770</v>
      </c>
      <c r="I2348" s="7">
        <v>24890</v>
      </c>
      <c r="J2348" s="8">
        <f t="shared" si="36"/>
        <v>1.1399999999999999</v>
      </c>
      <c r="K2348" s="132"/>
      <c r="L2348" s="132"/>
    </row>
    <row r="2349" spans="1:12" x14ac:dyDescent="0.25">
      <c r="A2349" s="4">
        <v>2345</v>
      </c>
      <c r="B2349" s="82">
        <f>IF(C2349&lt;&gt;C2348,MAX(B$4:B2348)+1,B2348)</f>
        <v>2053</v>
      </c>
      <c r="C2349" s="52" t="s">
        <v>2257</v>
      </c>
      <c r="D2349" s="111">
        <v>1</v>
      </c>
      <c r="E2349" s="14"/>
      <c r="F2349" s="14"/>
      <c r="G2349" s="6" t="s">
        <v>301</v>
      </c>
      <c r="H2349" s="117">
        <v>21770</v>
      </c>
      <c r="I2349" s="7">
        <v>25180</v>
      </c>
      <c r="J2349" s="8">
        <f t="shared" si="36"/>
        <v>1.1599999999999999</v>
      </c>
      <c r="K2349" s="132"/>
      <c r="L2349" s="132"/>
    </row>
    <row r="2350" spans="1:12" x14ac:dyDescent="0.25">
      <c r="A2350" s="4">
        <v>2346</v>
      </c>
      <c r="B2350" s="82">
        <f>IF(C2350&lt;&gt;C2349,MAX(B$4:B2349)+1,B2349)</f>
        <v>2054</v>
      </c>
      <c r="C2350" s="52" t="s">
        <v>2258</v>
      </c>
      <c r="D2350" s="111">
        <v>1</v>
      </c>
      <c r="E2350" s="14"/>
      <c r="F2350" s="14"/>
      <c r="G2350" s="6" t="s">
        <v>301</v>
      </c>
      <c r="H2350" s="117">
        <v>23970</v>
      </c>
      <c r="I2350" s="7">
        <v>26870</v>
      </c>
      <c r="J2350" s="8">
        <f t="shared" si="36"/>
        <v>1.1200000000000001</v>
      </c>
      <c r="K2350" s="132"/>
      <c r="L2350" s="132"/>
    </row>
    <row r="2351" spans="1:12" x14ac:dyDescent="0.25">
      <c r="A2351" s="4">
        <v>2347</v>
      </c>
      <c r="B2351" s="82">
        <f>IF(C2351&lt;&gt;C2350,MAX(B$4:B2350)+1,B2350)</f>
        <v>2055</v>
      </c>
      <c r="C2351" s="52" t="s">
        <v>2259</v>
      </c>
      <c r="D2351" s="111">
        <v>1</v>
      </c>
      <c r="E2351" s="14"/>
      <c r="F2351" s="14"/>
      <c r="G2351" s="6" t="s">
        <v>26</v>
      </c>
      <c r="H2351" s="117">
        <v>18690</v>
      </c>
      <c r="I2351" s="7">
        <v>25720</v>
      </c>
      <c r="J2351" s="8">
        <f t="shared" si="36"/>
        <v>1.38</v>
      </c>
      <c r="K2351" s="132"/>
      <c r="L2351" s="132"/>
    </row>
    <row r="2352" spans="1:12" x14ac:dyDescent="0.25">
      <c r="A2352" s="4">
        <v>2348</v>
      </c>
      <c r="B2352" s="82">
        <f>IF(C2352&lt;&gt;C2351,MAX(B$4:B2351)+1,B2351)</f>
        <v>2056</v>
      </c>
      <c r="C2352" s="52" t="s">
        <v>2260</v>
      </c>
      <c r="D2352" s="111">
        <v>1</v>
      </c>
      <c r="E2352" s="14"/>
      <c r="F2352" s="14"/>
      <c r="G2352" s="6" t="s">
        <v>26</v>
      </c>
      <c r="H2352" s="117">
        <v>18690</v>
      </c>
      <c r="I2352" s="7">
        <v>25720</v>
      </c>
      <c r="J2352" s="8">
        <f t="shared" si="36"/>
        <v>1.38</v>
      </c>
      <c r="K2352" s="132"/>
      <c r="L2352" s="132"/>
    </row>
    <row r="2353" spans="1:12" x14ac:dyDescent="0.25">
      <c r="A2353" s="4">
        <v>2349</v>
      </c>
      <c r="B2353" s="82">
        <f>IF(C2353&lt;&gt;C2352,MAX(B$4:B2352)+1,B2352)</f>
        <v>2057</v>
      </c>
      <c r="C2353" s="52" t="s">
        <v>2261</v>
      </c>
      <c r="D2353" s="111">
        <v>1</v>
      </c>
      <c r="E2353" s="14"/>
      <c r="F2353" s="14"/>
      <c r="G2353" s="6" t="s">
        <v>26</v>
      </c>
      <c r="H2353" s="117">
        <v>18490</v>
      </c>
      <c r="I2353" s="7">
        <v>25420</v>
      </c>
      <c r="J2353" s="8">
        <f t="shared" si="36"/>
        <v>1.37</v>
      </c>
      <c r="K2353" s="132"/>
      <c r="L2353" s="132"/>
    </row>
    <row r="2354" spans="1:12" x14ac:dyDescent="0.25">
      <c r="A2354" s="4">
        <v>2350</v>
      </c>
      <c r="B2354" s="82">
        <f>IF(C2354&lt;&gt;C2353,MAX(B$4:B2353)+1,B2353)</f>
        <v>2058</v>
      </c>
      <c r="C2354" s="52" t="s">
        <v>2262</v>
      </c>
      <c r="D2354" s="111">
        <v>1</v>
      </c>
      <c r="E2354" s="14"/>
      <c r="F2354" s="14"/>
      <c r="G2354" s="6" t="s">
        <v>26</v>
      </c>
      <c r="H2354" s="117">
        <v>18690</v>
      </c>
      <c r="I2354" s="7">
        <v>25720</v>
      </c>
      <c r="J2354" s="8">
        <f t="shared" si="36"/>
        <v>1.38</v>
      </c>
      <c r="K2354" s="132"/>
      <c r="L2354" s="132"/>
    </row>
    <row r="2355" spans="1:12" x14ac:dyDescent="0.25">
      <c r="A2355" s="4">
        <v>2351</v>
      </c>
      <c r="B2355" s="82">
        <f>IF(C2355&lt;&gt;C2354,MAX(B$4:B2354)+1,B2354)</f>
        <v>2059</v>
      </c>
      <c r="C2355" s="52" t="s">
        <v>2263</v>
      </c>
      <c r="D2355" s="111">
        <v>1</v>
      </c>
      <c r="E2355" s="14"/>
      <c r="F2355" s="14"/>
      <c r="G2355" s="6" t="s">
        <v>26</v>
      </c>
      <c r="H2355" s="117">
        <v>16870</v>
      </c>
      <c r="I2355" s="7">
        <v>23220</v>
      </c>
      <c r="J2355" s="8">
        <f t="shared" si="36"/>
        <v>1.38</v>
      </c>
      <c r="K2355" s="132"/>
      <c r="L2355" s="132"/>
    </row>
    <row r="2356" spans="1:12" x14ac:dyDescent="0.25">
      <c r="A2356" s="4">
        <v>2352</v>
      </c>
      <c r="B2356" s="82">
        <f>IF(C2356&lt;&gt;C2355,MAX(B$4:B2355)+1,B2355)</f>
        <v>2060</v>
      </c>
      <c r="C2356" s="52" t="s">
        <v>2264</v>
      </c>
      <c r="D2356" s="111">
        <v>1</v>
      </c>
      <c r="E2356" s="14"/>
      <c r="F2356" s="14"/>
      <c r="G2356" s="6" t="s">
        <v>26</v>
      </c>
      <c r="H2356" s="117">
        <v>15350</v>
      </c>
      <c r="I2356" s="7">
        <v>21160</v>
      </c>
      <c r="J2356" s="8">
        <f t="shared" si="36"/>
        <v>1.38</v>
      </c>
      <c r="K2356" s="132"/>
      <c r="L2356" s="132"/>
    </row>
    <row r="2357" spans="1:12" x14ac:dyDescent="0.25">
      <c r="A2357" s="4">
        <v>2353</v>
      </c>
      <c r="B2357" s="82">
        <f>IF(C2357&lt;&gt;C2356,MAX(B$4:B2356)+1,B2356)</f>
        <v>2061</v>
      </c>
      <c r="C2357" s="52" t="s">
        <v>2265</v>
      </c>
      <c r="D2357" s="111">
        <v>1</v>
      </c>
      <c r="E2357" s="14"/>
      <c r="F2357" s="14"/>
      <c r="G2357" s="6" t="s">
        <v>26</v>
      </c>
      <c r="H2357" s="117">
        <v>15350</v>
      </c>
      <c r="I2357" s="7">
        <v>21160</v>
      </c>
      <c r="J2357" s="8">
        <f t="shared" si="36"/>
        <v>1.38</v>
      </c>
      <c r="K2357" s="132"/>
      <c r="L2357" s="132"/>
    </row>
    <row r="2358" spans="1:12" x14ac:dyDescent="0.25">
      <c r="A2358" s="4">
        <v>2354</v>
      </c>
      <c r="B2358" s="82">
        <f>IF(C2358&lt;&gt;C2357,MAX(B$4:B2357)+1,B2357)</f>
        <v>2062</v>
      </c>
      <c r="C2358" s="52" t="s">
        <v>2266</v>
      </c>
      <c r="D2358" s="111">
        <v>1</v>
      </c>
      <c r="E2358" s="14"/>
      <c r="F2358" s="14"/>
      <c r="G2358" s="6" t="s">
        <v>26</v>
      </c>
      <c r="H2358" s="117">
        <v>16870</v>
      </c>
      <c r="I2358" s="7">
        <v>23220</v>
      </c>
      <c r="J2358" s="8">
        <f t="shared" si="36"/>
        <v>1.38</v>
      </c>
      <c r="K2358" s="132"/>
      <c r="L2358" s="132"/>
    </row>
    <row r="2359" spans="1:12" x14ac:dyDescent="0.25">
      <c r="A2359" s="4">
        <v>2355</v>
      </c>
      <c r="B2359" s="82">
        <f>IF(C2359&lt;&gt;C2358,MAX(B$4:B2358)+1,B2358)</f>
        <v>2063</v>
      </c>
      <c r="C2359" s="52" t="s">
        <v>2267</v>
      </c>
      <c r="D2359" s="111">
        <v>2</v>
      </c>
      <c r="E2359" s="23" t="s">
        <v>619</v>
      </c>
      <c r="F2359" s="23" t="s">
        <v>2268</v>
      </c>
      <c r="G2359" s="6" t="s">
        <v>79</v>
      </c>
      <c r="H2359" s="117">
        <v>44340</v>
      </c>
      <c r="I2359" s="7">
        <v>49500</v>
      </c>
      <c r="J2359" s="8">
        <f t="shared" si="36"/>
        <v>1.1200000000000001</v>
      </c>
      <c r="K2359" s="132"/>
      <c r="L2359" s="132"/>
    </row>
    <row r="2360" spans="1:12" s="21" customFormat="1" x14ac:dyDescent="0.25">
      <c r="A2360" s="20">
        <v>2356</v>
      </c>
      <c r="B2360" s="82">
        <f>IF(C2360&lt;&gt;C2359,MAX(B$4:B2359)+1,B2359)</f>
        <v>2063</v>
      </c>
      <c r="C2360" s="52" t="s">
        <v>2267</v>
      </c>
      <c r="D2360" s="111">
        <v>2</v>
      </c>
      <c r="E2360" s="23" t="s">
        <v>2268</v>
      </c>
      <c r="F2360" s="14" t="s">
        <v>165</v>
      </c>
      <c r="G2360" s="6" t="s">
        <v>79</v>
      </c>
      <c r="H2360" s="117">
        <v>37990</v>
      </c>
      <c r="I2360" s="7">
        <v>40040</v>
      </c>
      <c r="J2360" s="8">
        <f t="shared" si="36"/>
        <v>1.05</v>
      </c>
      <c r="K2360" s="132"/>
      <c r="L2360" s="132"/>
    </row>
    <row r="2361" spans="1:12" x14ac:dyDescent="0.25">
      <c r="A2361" s="4">
        <v>2357</v>
      </c>
      <c r="B2361" s="82">
        <f>IF(C2361&lt;&gt;C2360,MAX(B$4:B2360)+1,B2360)</f>
        <v>2064</v>
      </c>
      <c r="C2361" s="52" t="s">
        <v>2269</v>
      </c>
      <c r="D2361" s="111">
        <v>1</v>
      </c>
      <c r="E2361" s="14"/>
      <c r="F2361" s="14"/>
      <c r="G2361" s="6" t="s">
        <v>93</v>
      </c>
      <c r="H2361" s="117">
        <v>13660</v>
      </c>
      <c r="I2361" s="7">
        <v>16120</v>
      </c>
      <c r="J2361" s="8">
        <f t="shared" si="36"/>
        <v>1.18</v>
      </c>
      <c r="K2361" s="132"/>
      <c r="L2361" s="132"/>
    </row>
    <row r="2362" spans="1:12" x14ac:dyDescent="0.25">
      <c r="A2362" s="4">
        <v>2358</v>
      </c>
      <c r="B2362" s="82">
        <f>IF(C2362&lt;&gt;C2361,MAX(B$4:B2361)+1,B2361)</f>
        <v>2065</v>
      </c>
      <c r="C2362" s="52" t="s">
        <v>2270</v>
      </c>
      <c r="D2362" s="111">
        <v>1</v>
      </c>
      <c r="E2362" s="14"/>
      <c r="F2362" s="14"/>
      <c r="G2362" s="6" t="s">
        <v>93</v>
      </c>
      <c r="H2362" s="117">
        <v>13660</v>
      </c>
      <c r="I2362" s="7">
        <v>16120</v>
      </c>
      <c r="J2362" s="8">
        <f t="shared" si="36"/>
        <v>1.18</v>
      </c>
      <c r="K2362" s="132"/>
      <c r="L2362" s="132"/>
    </row>
    <row r="2363" spans="1:12" x14ac:dyDescent="0.25">
      <c r="A2363" s="4">
        <v>2359</v>
      </c>
      <c r="B2363" s="82">
        <f>IF(C2363&lt;&gt;C2362,MAX(B$4:B2362)+1,B2362)</f>
        <v>2066</v>
      </c>
      <c r="C2363" s="52" t="s">
        <v>2271</v>
      </c>
      <c r="D2363" s="111">
        <v>1</v>
      </c>
      <c r="E2363" s="14"/>
      <c r="F2363" s="14"/>
      <c r="G2363" s="6" t="s">
        <v>93</v>
      </c>
      <c r="H2363" s="117">
        <v>13660</v>
      </c>
      <c r="I2363" s="7">
        <v>16120</v>
      </c>
      <c r="J2363" s="8">
        <f t="shared" si="36"/>
        <v>1.18</v>
      </c>
      <c r="K2363" s="132"/>
      <c r="L2363" s="132"/>
    </row>
    <row r="2364" spans="1:12" x14ac:dyDescent="0.25">
      <c r="A2364" s="4">
        <v>2360</v>
      </c>
      <c r="B2364" s="82">
        <f>IF(C2364&lt;&gt;C2363,MAX(B$4:B2363)+1,B2363)</f>
        <v>2067</v>
      </c>
      <c r="C2364" s="52" t="s">
        <v>2272</v>
      </c>
      <c r="D2364" s="111">
        <v>1</v>
      </c>
      <c r="E2364" s="14"/>
      <c r="F2364" s="14"/>
      <c r="G2364" s="6" t="s">
        <v>93</v>
      </c>
      <c r="H2364" s="117">
        <v>14500</v>
      </c>
      <c r="I2364" s="7">
        <v>17140</v>
      </c>
      <c r="J2364" s="8">
        <f t="shared" si="36"/>
        <v>1.18</v>
      </c>
      <c r="K2364" s="132"/>
      <c r="L2364" s="132"/>
    </row>
    <row r="2365" spans="1:12" x14ac:dyDescent="0.25">
      <c r="A2365" s="4">
        <v>2361</v>
      </c>
      <c r="B2365" s="82">
        <f>IF(C2365&lt;&gt;C2364,MAX(B$4:B2364)+1,B2364)</f>
        <v>2068</v>
      </c>
      <c r="C2365" s="52" t="s">
        <v>2273</v>
      </c>
      <c r="D2365" s="111">
        <v>1</v>
      </c>
      <c r="E2365" s="14"/>
      <c r="F2365" s="14"/>
      <c r="G2365" s="6" t="s">
        <v>93</v>
      </c>
      <c r="H2365" s="117">
        <v>13660</v>
      </c>
      <c r="I2365" s="7">
        <v>16120</v>
      </c>
      <c r="J2365" s="8">
        <f t="shared" si="36"/>
        <v>1.18</v>
      </c>
      <c r="K2365" s="132"/>
      <c r="L2365" s="132"/>
    </row>
    <row r="2366" spans="1:12" x14ac:dyDescent="0.25">
      <c r="A2366" s="4">
        <v>2362</v>
      </c>
      <c r="B2366" s="82">
        <f>IF(C2366&lt;&gt;C2365,MAX(B$4:B2365)+1,B2365)</f>
        <v>2069</v>
      </c>
      <c r="C2366" s="52" t="s">
        <v>2274</v>
      </c>
      <c r="D2366" s="111">
        <v>1</v>
      </c>
      <c r="E2366" s="14"/>
      <c r="F2366" s="14"/>
      <c r="G2366" s="6" t="s">
        <v>93</v>
      </c>
      <c r="H2366" s="117">
        <v>13660</v>
      </c>
      <c r="I2366" s="7">
        <v>16120</v>
      </c>
      <c r="J2366" s="8">
        <f t="shared" si="36"/>
        <v>1.18</v>
      </c>
      <c r="K2366" s="132"/>
      <c r="L2366" s="132"/>
    </row>
    <row r="2367" spans="1:12" x14ac:dyDescent="0.25">
      <c r="A2367" s="4">
        <v>2363</v>
      </c>
      <c r="B2367" s="82">
        <f>IF(C2367&lt;&gt;C2366,MAX(B$4:B2366)+1,B2366)</f>
        <v>2070</v>
      </c>
      <c r="C2367" s="52" t="s">
        <v>2275</v>
      </c>
      <c r="D2367" s="111">
        <v>1</v>
      </c>
      <c r="E2367" s="14"/>
      <c r="F2367" s="14"/>
      <c r="G2367" s="6" t="s">
        <v>93</v>
      </c>
      <c r="H2367" s="117">
        <v>13660</v>
      </c>
      <c r="I2367" s="7">
        <v>16120</v>
      </c>
      <c r="J2367" s="8">
        <f t="shared" si="36"/>
        <v>1.18</v>
      </c>
      <c r="K2367" s="132"/>
      <c r="L2367" s="132"/>
    </row>
    <row r="2368" spans="1:12" x14ac:dyDescent="0.25">
      <c r="A2368" s="4">
        <v>2364</v>
      </c>
      <c r="B2368" s="82">
        <f>IF(C2368&lt;&gt;C2367,MAX(B$4:B2367)+1,B2367)</f>
        <v>2071</v>
      </c>
      <c r="C2368" s="52" t="s">
        <v>2276</v>
      </c>
      <c r="D2368" s="111">
        <v>1</v>
      </c>
      <c r="E2368" s="14"/>
      <c r="F2368" s="14"/>
      <c r="G2368" s="6" t="s">
        <v>93</v>
      </c>
      <c r="H2368" s="117">
        <v>13580</v>
      </c>
      <c r="I2368" s="7">
        <v>15560</v>
      </c>
      <c r="J2368" s="8">
        <f t="shared" si="36"/>
        <v>1.1499999999999999</v>
      </c>
      <c r="K2368" s="132"/>
      <c r="L2368" s="132"/>
    </row>
    <row r="2369" spans="1:12" x14ac:dyDescent="0.25">
      <c r="A2369" s="4">
        <v>2365</v>
      </c>
      <c r="B2369" s="82">
        <f>IF(C2369&lt;&gt;C2368,MAX(B$4:B2368)+1,B2368)</f>
        <v>2072</v>
      </c>
      <c r="C2369" s="52" t="s">
        <v>2277</v>
      </c>
      <c r="D2369" s="111">
        <v>1</v>
      </c>
      <c r="E2369" s="14"/>
      <c r="F2369" s="14"/>
      <c r="G2369" s="6" t="s">
        <v>93</v>
      </c>
      <c r="H2369" s="117">
        <v>13070</v>
      </c>
      <c r="I2369" s="7">
        <v>14960</v>
      </c>
      <c r="J2369" s="8">
        <f t="shared" si="36"/>
        <v>1.1399999999999999</v>
      </c>
      <c r="K2369" s="132"/>
      <c r="L2369" s="132"/>
    </row>
    <row r="2370" spans="1:12" x14ac:dyDescent="0.25">
      <c r="A2370" s="4">
        <v>2366</v>
      </c>
      <c r="B2370" s="82">
        <f>IF(C2370&lt;&gt;C2369,MAX(B$4:B2369)+1,B2369)</f>
        <v>2073</v>
      </c>
      <c r="C2370" s="52" t="s">
        <v>2278</v>
      </c>
      <c r="D2370" s="111">
        <v>1</v>
      </c>
      <c r="E2370" s="14"/>
      <c r="F2370" s="14"/>
      <c r="G2370" s="6" t="s">
        <v>93</v>
      </c>
      <c r="H2370" s="117">
        <v>12990</v>
      </c>
      <c r="I2370" s="7">
        <v>15410</v>
      </c>
      <c r="J2370" s="8">
        <f t="shared" si="36"/>
        <v>1.19</v>
      </c>
      <c r="K2370" s="132"/>
      <c r="L2370" s="132"/>
    </row>
    <row r="2371" spans="1:12" x14ac:dyDescent="0.25">
      <c r="A2371" s="4">
        <v>2367</v>
      </c>
      <c r="B2371" s="82">
        <f>IF(C2371&lt;&gt;C2370,MAX(B$4:B2370)+1,B2370)</f>
        <v>2074</v>
      </c>
      <c r="C2371" s="52" t="s">
        <v>2279</v>
      </c>
      <c r="D2371" s="111">
        <v>1</v>
      </c>
      <c r="E2371" s="14"/>
      <c r="F2371" s="14"/>
      <c r="G2371" s="6" t="s">
        <v>93</v>
      </c>
      <c r="H2371" s="117">
        <v>18930</v>
      </c>
      <c r="I2371" s="7">
        <v>22430</v>
      </c>
      <c r="J2371" s="8">
        <f t="shared" si="36"/>
        <v>1.18</v>
      </c>
      <c r="K2371" s="132"/>
      <c r="L2371" s="132"/>
    </row>
    <row r="2372" spans="1:12" x14ac:dyDescent="0.25">
      <c r="A2372" s="4">
        <v>2368</v>
      </c>
      <c r="B2372" s="82">
        <f>IF(C2372&lt;&gt;C2371,MAX(B$4:B2371)+1,B2371)</f>
        <v>2075</v>
      </c>
      <c r="C2372" s="52" t="s">
        <v>2280</v>
      </c>
      <c r="D2372" s="111">
        <v>1</v>
      </c>
      <c r="E2372" s="14"/>
      <c r="F2372" s="14"/>
      <c r="G2372" s="6" t="s">
        <v>93</v>
      </c>
      <c r="H2372" s="117">
        <v>13660</v>
      </c>
      <c r="I2372" s="7">
        <v>16120</v>
      </c>
      <c r="J2372" s="8">
        <f t="shared" si="36"/>
        <v>1.18</v>
      </c>
      <c r="K2372" s="132"/>
      <c r="L2372" s="132"/>
    </row>
    <row r="2373" spans="1:12" x14ac:dyDescent="0.25">
      <c r="A2373" s="4">
        <v>2369</v>
      </c>
      <c r="B2373" s="82">
        <f>IF(C2373&lt;&gt;C2372,MAX(B$4:B2372)+1,B2372)</f>
        <v>2076</v>
      </c>
      <c r="C2373" s="52" t="s">
        <v>2281</v>
      </c>
      <c r="D2373" s="111">
        <v>1</v>
      </c>
      <c r="E2373" s="14"/>
      <c r="F2373" s="14"/>
      <c r="G2373" s="6" t="s">
        <v>93</v>
      </c>
      <c r="H2373" s="117">
        <v>18930</v>
      </c>
      <c r="I2373" s="7">
        <v>22430</v>
      </c>
      <c r="J2373" s="8">
        <f t="shared" si="36"/>
        <v>1.18</v>
      </c>
      <c r="K2373" s="132"/>
      <c r="L2373" s="132"/>
    </row>
    <row r="2374" spans="1:12" x14ac:dyDescent="0.25">
      <c r="A2374" s="4">
        <v>2370</v>
      </c>
      <c r="B2374" s="82">
        <f>IF(C2374&lt;&gt;C2373,MAX(B$4:B2373)+1,B2373)</f>
        <v>2077</v>
      </c>
      <c r="C2374" s="52" t="s">
        <v>2282</v>
      </c>
      <c r="D2374" s="111">
        <v>1</v>
      </c>
      <c r="E2374" s="14"/>
      <c r="F2374" s="14"/>
      <c r="G2374" s="6" t="s">
        <v>93</v>
      </c>
      <c r="H2374" s="117">
        <v>17040</v>
      </c>
      <c r="I2374" s="7">
        <v>20330</v>
      </c>
      <c r="J2374" s="8">
        <f t="shared" ref="J2374:J2437" si="37">ROUND(I2374/H2374,2)</f>
        <v>1.19</v>
      </c>
      <c r="K2374" s="132"/>
      <c r="L2374" s="132"/>
    </row>
    <row r="2375" spans="1:12" x14ac:dyDescent="0.25">
      <c r="A2375" s="4">
        <v>2371</v>
      </c>
      <c r="B2375" s="82">
        <f>IF(C2375&lt;&gt;C2374,MAX(B$4:B2374)+1,B2374)</f>
        <v>2078</v>
      </c>
      <c r="C2375" s="52" t="s">
        <v>2283</v>
      </c>
      <c r="D2375" s="111">
        <v>1</v>
      </c>
      <c r="E2375" s="14"/>
      <c r="F2375" s="14"/>
      <c r="G2375" s="6" t="s">
        <v>93</v>
      </c>
      <c r="H2375" s="117">
        <v>17040</v>
      </c>
      <c r="I2375" s="7">
        <v>20330</v>
      </c>
      <c r="J2375" s="8">
        <f t="shared" si="37"/>
        <v>1.19</v>
      </c>
      <c r="K2375" s="132"/>
      <c r="L2375" s="132"/>
    </row>
    <row r="2376" spans="1:12" x14ac:dyDescent="0.25">
      <c r="A2376" s="4">
        <v>2372</v>
      </c>
      <c r="B2376" s="82">
        <f>IF(C2376&lt;&gt;C2375,MAX(B$4:B2375)+1,B2375)</f>
        <v>2079</v>
      </c>
      <c r="C2376" s="52" t="s">
        <v>2284</v>
      </c>
      <c r="D2376" s="111">
        <v>1</v>
      </c>
      <c r="E2376" s="14"/>
      <c r="F2376" s="14"/>
      <c r="G2376" s="6" t="s">
        <v>93</v>
      </c>
      <c r="H2376" s="117">
        <v>12400</v>
      </c>
      <c r="I2376" s="7">
        <v>14750</v>
      </c>
      <c r="J2376" s="8">
        <f t="shared" si="37"/>
        <v>1.19</v>
      </c>
      <c r="K2376" s="132"/>
      <c r="L2376" s="132"/>
    </row>
    <row r="2377" spans="1:12" x14ac:dyDescent="0.25">
      <c r="A2377" s="4">
        <v>2373</v>
      </c>
      <c r="B2377" s="82">
        <f>IF(C2377&lt;&gt;C2376,MAX(B$4:B2376)+1,B2376)</f>
        <v>2080</v>
      </c>
      <c r="C2377" s="52" t="s">
        <v>2285</v>
      </c>
      <c r="D2377" s="111">
        <v>1</v>
      </c>
      <c r="E2377" s="14"/>
      <c r="F2377" s="14"/>
      <c r="G2377" s="6" t="s">
        <v>93</v>
      </c>
      <c r="H2377" s="117">
        <v>13660</v>
      </c>
      <c r="I2377" s="7">
        <v>16120</v>
      </c>
      <c r="J2377" s="8">
        <f t="shared" si="37"/>
        <v>1.18</v>
      </c>
      <c r="K2377" s="132"/>
      <c r="L2377" s="132"/>
    </row>
    <row r="2378" spans="1:12" x14ac:dyDescent="0.25">
      <c r="A2378" s="4">
        <v>2374</v>
      </c>
      <c r="B2378" s="82">
        <f>IF(C2378&lt;&gt;C2377,MAX(B$4:B2377)+1,B2377)</f>
        <v>2081</v>
      </c>
      <c r="C2378" s="52" t="s">
        <v>2286</v>
      </c>
      <c r="D2378" s="111">
        <v>1</v>
      </c>
      <c r="E2378" s="14"/>
      <c r="F2378" s="14"/>
      <c r="G2378" s="6" t="s">
        <v>93</v>
      </c>
      <c r="H2378" s="117">
        <v>13660</v>
      </c>
      <c r="I2378" s="7">
        <v>16120</v>
      </c>
      <c r="J2378" s="8">
        <f t="shared" si="37"/>
        <v>1.18</v>
      </c>
      <c r="K2378" s="132"/>
      <c r="L2378" s="132"/>
    </row>
    <row r="2379" spans="1:12" x14ac:dyDescent="0.25">
      <c r="A2379" s="4">
        <v>2375</v>
      </c>
      <c r="B2379" s="82">
        <f>IF(C2379&lt;&gt;C2378,MAX(B$4:B2378)+1,B2378)</f>
        <v>2082</v>
      </c>
      <c r="C2379" s="52" t="s">
        <v>2287</v>
      </c>
      <c r="D2379" s="111">
        <v>1</v>
      </c>
      <c r="E2379" s="14"/>
      <c r="F2379" s="14"/>
      <c r="G2379" s="6" t="s">
        <v>93</v>
      </c>
      <c r="H2379" s="117">
        <v>13660</v>
      </c>
      <c r="I2379" s="7">
        <v>16120</v>
      </c>
      <c r="J2379" s="8">
        <f t="shared" si="37"/>
        <v>1.18</v>
      </c>
      <c r="K2379" s="132"/>
      <c r="L2379" s="132"/>
    </row>
    <row r="2380" spans="1:12" x14ac:dyDescent="0.25">
      <c r="A2380" s="4">
        <v>2376</v>
      </c>
      <c r="B2380" s="82">
        <f>IF(C2380&lt;&gt;C2379,MAX(B$4:B2379)+1,B2379)</f>
        <v>2083</v>
      </c>
      <c r="C2380" s="52" t="s">
        <v>2092</v>
      </c>
      <c r="D2380" s="111">
        <v>1</v>
      </c>
      <c r="E2380" s="14"/>
      <c r="F2380" s="14"/>
      <c r="G2380" s="6" t="s">
        <v>19</v>
      </c>
      <c r="H2380" s="117">
        <v>14530</v>
      </c>
      <c r="I2380" s="7">
        <v>20630</v>
      </c>
      <c r="J2380" s="8">
        <f t="shared" si="37"/>
        <v>1.42</v>
      </c>
      <c r="K2380" s="132"/>
      <c r="L2380" s="132"/>
    </row>
    <row r="2381" spans="1:12" x14ac:dyDescent="0.25">
      <c r="A2381" s="4">
        <v>2377</v>
      </c>
      <c r="B2381" s="82">
        <f>IF(C2381&lt;&gt;C2380,MAX(B$4:B2380)+1,B2380)</f>
        <v>2084</v>
      </c>
      <c r="C2381" s="52" t="s">
        <v>2288</v>
      </c>
      <c r="D2381" s="111">
        <v>1</v>
      </c>
      <c r="E2381" s="14"/>
      <c r="F2381" s="14"/>
      <c r="G2381" s="6" t="s">
        <v>301</v>
      </c>
      <c r="H2381" s="117">
        <v>23520</v>
      </c>
      <c r="I2381" s="7">
        <v>26950</v>
      </c>
      <c r="J2381" s="8">
        <f t="shared" si="37"/>
        <v>1.1499999999999999</v>
      </c>
      <c r="K2381" s="132"/>
      <c r="L2381" s="132"/>
    </row>
    <row r="2382" spans="1:12" x14ac:dyDescent="0.25">
      <c r="A2382" s="4">
        <v>2378</v>
      </c>
      <c r="B2382" s="82">
        <f>IF(C2382&lt;&gt;C2381,MAX(B$4:B2381)+1,B2381)</f>
        <v>2085</v>
      </c>
      <c r="C2382" s="52" t="s">
        <v>2289</v>
      </c>
      <c r="D2382" s="111">
        <v>1</v>
      </c>
      <c r="E2382" s="14"/>
      <c r="F2382" s="14"/>
      <c r="G2382" s="6" t="s">
        <v>301</v>
      </c>
      <c r="H2382" s="117">
        <v>23890</v>
      </c>
      <c r="I2382" s="7">
        <v>27410</v>
      </c>
      <c r="J2382" s="8">
        <f t="shared" si="37"/>
        <v>1.1499999999999999</v>
      </c>
      <c r="K2382" s="132"/>
      <c r="L2382" s="132"/>
    </row>
    <row r="2383" spans="1:12" x14ac:dyDescent="0.25">
      <c r="A2383" s="4">
        <v>2379</v>
      </c>
      <c r="B2383" s="82">
        <f>IF(C2383&lt;&gt;C2382,MAX(B$4:B2382)+1,B2382)</f>
        <v>2086</v>
      </c>
      <c r="C2383" s="52" t="s">
        <v>2290</v>
      </c>
      <c r="D2383" s="111">
        <v>1</v>
      </c>
      <c r="E2383" s="14"/>
      <c r="F2383" s="14"/>
      <c r="G2383" s="6" t="s">
        <v>301</v>
      </c>
      <c r="H2383" s="117">
        <v>25220</v>
      </c>
      <c r="I2383" s="7">
        <v>28000</v>
      </c>
      <c r="J2383" s="8">
        <f t="shared" si="37"/>
        <v>1.1100000000000001</v>
      </c>
      <c r="K2383" s="132"/>
      <c r="L2383" s="132"/>
    </row>
    <row r="2384" spans="1:12" x14ac:dyDescent="0.25">
      <c r="A2384" s="4">
        <v>2380</v>
      </c>
      <c r="B2384" s="82">
        <f>IF(C2384&lt;&gt;C2383,MAX(B$4:B2383)+1,B2383)</f>
        <v>2087</v>
      </c>
      <c r="C2384" s="52" t="s">
        <v>2291</v>
      </c>
      <c r="D2384" s="111">
        <v>1</v>
      </c>
      <c r="E2384" s="14"/>
      <c r="F2384" s="14"/>
      <c r="G2384" s="6" t="s">
        <v>301</v>
      </c>
      <c r="H2384" s="117">
        <v>22610</v>
      </c>
      <c r="I2384" s="7">
        <v>24840</v>
      </c>
      <c r="J2384" s="8">
        <f t="shared" si="37"/>
        <v>1.1000000000000001</v>
      </c>
      <c r="K2384" s="132"/>
      <c r="L2384" s="132"/>
    </row>
    <row r="2385" spans="1:12" x14ac:dyDescent="0.25">
      <c r="A2385" s="4">
        <v>2381</v>
      </c>
      <c r="B2385" s="82">
        <f>IF(C2385&lt;&gt;C2384,MAX(B$4:B2384)+1,B2384)</f>
        <v>2088</v>
      </c>
      <c r="C2385" s="52" t="s">
        <v>2292</v>
      </c>
      <c r="D2385" s="111">
        <v>1</v>
      </c>
      <c r="E2385" s="14"/>
      <c r="F2385" s="14"/>
      <c r="G2385" s="6" t="s">
        <v>301</v>
      </c>
      <c r="H2385" s="117">
        <v>25310</v>
      </c>
      <c r="I2385" s="7">
        <v>27650</v>
      </c>
      <c r="J2385" s="8">
        <f t="shared" si="37"/>
        <v>1.0900000000000001</v>
      </c>
      <c r="K2385" s="132"/>
      <c r="L2385" s="132"/>
    </row>
    <row r="2386" spans="1:12" x14ac:dyDescent="0.25">
      <c r="A2386" s="4">
        <v>2382</v>
      </c>
      <c r="B2386" s="82">
        <f>IF(C2386&lt;&gt;C2385,MAX(B$4:B2385)+1,B2385)</f>
        <v>2089</v>
      </c>
      <c r="C2386" s="52" t="s">
        <v>2293</v>
      </c>
      <c r="D2386" s="111">
        <v>1</v>
      </c>
      <c r="E2386" s="14"/>
      <c r="F2386" s="14"/>
      <c r="G2386" s="6" t="s">
        <v>301</v>
      </c>
      <c r="H2386" s="117">
        <v>25030</v>
      </c>
      <c r="I2386" s="7">
        <v>28690</v>
      </c>
      <c r="J2386" s="8">
        <f t="shared" si="37"/>
        <v>1.1499999999999999</v>
      </c>
      <c r="K2386" s="132"/>
      <c r="L2386" s="132"/>
    </row>
    <row r="2387" spans="1:12" x14ac:dyDescent="0.25">
      <c r="A2387" s="4">
        <v>2383</v>
      </c>
      <c r="B2387" s="82">
        <f>IF(C2387&lt;&gt;C2386,MAX(B$4:B2386)+1,B2386)</f>
        <v>2090</v>
      </c>
      <c r="C2387" s="52" t="s">
        <v>2294</v>
      </c>
      <c r="D2387" s="111">
        <v>1</v>
      </c>
      <c r="E2387" s="14"/>
      <c r="F2387" s="14"/>
      <c r="G2387" s="6" t="s">
        <v>301</v>
      </c>
      <c r="H2387" s="117">
        <v>25030</v>
      </c>
      <c r="I2387" s="7">
        <v>28690</v>
      </c>
      <c r="J2387" s="8">
        <f t="shared" si="37"/>
        <v>1.1499999999999999</v>
      </c>
      <c r="K2387" s="132"/>
      <c r="L2387" s="132"/>
    </row>
    <row r="2388" spans="1:12" x14ac:dyDescent="0.25">
      <c r="A2388" s="4">
        <v>2384</v>
      </c>
      <c r="B2388" s="82">
        <f>IF(C2388&lt;&gt;C2387,MAX(B$4:B2387)+1,B2387)</f>
        <v>2091</v>
      </c>
      <c r="C2388" s="52" t="s">
        <v>2295</v>
      </c>
      <c r="D2388" s="111">
        <v>1</v>
      </c>
      <c r="E2388" s="14"/>
      <c r="F2388" s="14"/>
      <c r="G2388" s="6" t="s">
        <v>301</v>
      </c>
      <c r="H2388" s="117">
        <v>24260</v>
      </c>
      <c r="I2388" s="7">
        <v>27830</v>
      </c>
      <c r="J2388" s="8">
        <f t="shared" si="37"/>
        <v>1.1499999999999999</v>
      </c>
      <c r="K2388" s="132"/>
      <c r="L2388" s="132"/>
    </row>
    <row r="2389" spans="1:12" x14ac:dyDescent="0.25">
      <c r="A2389" s="4">
        <v>2385</v>
      </c>
      <c r="B2389" s="82">
        <f>IF(C2389&lt;&gt;C2388,MAX(B$4:B2388)+1,B2388)</f>
        <v>2092</v>
      </c>
      <c r="C2389" s="52" t="s">
        <v>2296</v>
      </c>
      <c r="D2389" s="111">
        <v>1</v>
      </c>
      <c r="E2389" s="14"/>
      <c r="F2389" s="14"/>
      <c r="G2389" s="6" t="s">
        <v>301</v>
      </c>
      <c r="H2389" s="117">
        <v>26280</v>
      </c>
      <c r="I2389" s="7">
        <v>30100</v>
      </c>
      <c r="J2389" s="8">
        <f t="shared" si="37"/>
        <v>1.1499999999999999</v>
      </c>
      <c r="K2389" s="132"/>
      <c r="L2389" s="132"/>
    </row>
    <row r="2390" spans="1:12" x14ac:dyDescent="0.25">
      <c r="A2390" s="4">
        <v>2386</v>
      </c>
      <c r="B2390" s="82">
        <f>IF(C2390&lt;&gt;C2389,MAX(B$4:B2389)+1,B2389)</f>
        <v>2093</v>
      </c>
      <c r="C2390" s="52" t="s">
        <v>2297</v>
      </c>
      <c r="D2390" s="111">
        <v>1</v>
      </c>
      <c r="E2390" s="14"/>
      <c r="F2390" s="14"/>
      <c r="G2390" s="6" t="s">
        <v>301</v>
      </c>
      <c r="H2390" s="117">
        <v>26280</v>
      </c>
      <c r="I2390" s="7">
        <v>30100</v>
      </c>
      <c r="J2390" s="8">
        <f t="shared" si="37"/>
        <v>1.1499999999999999</v>
      </c>
      <c r="K2390" s="132"/>
      <c r="L2390" s="132"/>
    </row>
    <row r="2391" spans="1:12" x14ac:dyDescent="0.25">
      <c r="A2391" s="4">
        <v>2387</v>
      </c>
      <c r="B2391" s="82">
        <f>IF(C2391&lt;&gt;C2390,MAX(B$4:B2390)+1,B2390)</f>
        <v>2094</v>
      </c>
      <c r="C2391" s="52" t="s">
        <v>2298</v>
      </c>
      <c r="D2391" s="111">
        <v>1</v>
      </c>
      <c r="E2391" s="14"/>
      <c r="F2391" s="14"/>
      <c r="G2391" s="6" t="s">
        <v>301</v>
      </c>
      <c r="H2391" s="117">
        <v>27900</v>
      </c>
      <c r="I2391" s="7">
        <v>31940</v>
      </c>
      <c r="J2391" s="8">
        <f t="shared" si="37"/>
        <v>1.1399999999999999</v>
      </c>
      <c r="K2391" s="132"/>
      <c r="L2391" s="132"/>
    </row>
    <row r="2392" spans="1:12" x14ac:dyDescent="0.25">
      <c r="A2392" s="4">
        <v>2388</v>
      </c>
      <c r="B2392" s="82">
        <f>IF(C2392&lt;&gt;C2391,MAX(B$4:B2391)+1,B2391)</f>
        <v>2095</v>
      </c>
      <c r="C2392" s="52" t="s">
        <v>2299</v>
      </c>
      <c r="D2392" s="111">
        <v>1</v>
      </c>
      <c r="E2392" s="14"/>
      <c r="F2392" s="14"/>
      <c r="G2392" s="6" t="s">
        <v>301</v>
      </c>
      <c r="H2392" s="117">
        <v>26280</v>
      </c>
      <c r="I2392" s="7">
        <v>30100</v>
      </c>
      <c r="J2392" s="8">
        <f t="shared" si="37"/>
        <v>1.1499999999999999</v>
      </c>
      <c r="K2392" s="132"/>
      <c r="L2392" s="132"/>
    </row>
    <row r="2393" spans="1:12" x14ac:dyDescent="0.25">
      <c r="A2393" s="4">
        <v>2389</v>
      </c>
      <c r="B2393" s="82">
        <f>IF(C2393&lt;&gt;C2392,MAX(B$4:B2392)+1,B2392)</f>
        <v>2096</v>
      </c>
      <c r="C2393" s="52" t="s">
        <v>2300</v>
      </c>
      <c r="D2393" s="111">
        <v>1</v>
      </c>
      <c r="E2393" s="14"/>
      <c r="F2393" s="14"/>
      <c r="G2393" s="6" t="s">
        <v>49</v>
      </c>
      <c r="H2393" s="117">
        <v>21470</v>
      </c>
      <c r="I2393" s="7">
        <v>24690</v>
      </c>
      <c r="J2393" s="8">
        <f t="shared" si="37"/>
        <v>1.1499999999999999</v>
      </c>
      <c r="K2393" s="132"/>
      <c r="L2393" s="132"/>
    </row>
    <row r="2394" spans="1:12" x14ac:dyDescent="0.25">
      <c r="A2394" s="4">
        <v>2390</v>
      </c>
      <c r="B2394" s="82">
        <f>IF(C2394&lt;&gt;C2393,MAX(B$4:B2393)+1,B2393)</f>
        <v>2097</v>
      </c>
      <c r="C2394" s="52" t="s">
        <v>2301</v>
      </c>
      <c r="D2394" s="111">
        <v>1</v>
      </c>
      <c r="E2394" s="14"/>
      <c r="F2394" s="14"/>
      <c r="G2394" s="6" t="s">
        <v>49</v>
      </c>
      <c r="H2394" s="117">
        <v>22500</v>
      </c>
      <c r="I2394" s="7">
        <v>25770</v>
      </c>
      <c r="J2394" s="8">
        <f t="shared" si="37"/>
        <v>1.1499999999999999</v>
      </c>
      <c r="K2394" s="132"/>
      <c r="L2394" s="132"/>
    </row>
    <row r="2395" spans="1:12" x14ac:dyDescent="0.25">
      <c r="A2395" s="4">
        <v>2391</v>
      </c>
      <c r="B2395" s="82">
        <f>IF(C2395&lt;&gt;C2394,MAX(B$4:B2394)+1,B2394)</f>
        <v>2098</v>
      </c>
      <c r="C2395" s="52" t="s">
        <v>2302</v>
      </c>
      <c r="D2395" s="111">
        <v>1</v>
      </c>
      <c r="E2395" s="14"/>
      <c r="F2395" s="14"/>
      <c r="G2395" s="6" t="s">
        <v>49</v>
      </c>
      <c r="H2395" s="117">
        <v>22120</v>
      </c>
      <c r="I2395" s="7">
        <v>25440</v>
      </c>
      <c r="J2395" s="8">
        <f t="shared" si="37"/>
        <v>1.1499999999999999</v>
      </c>
      <c r="K2395" s="132"/>
      <c r="L2395" s="132"/>
    </row>
    <row r="2396" spans="1:12" x14ac:dyDescent="0.25">
      <c r="A2396" s="4">
        <v>2392</v>
      </c>
      <c r="B2396" s="82">
        <f>IF(C2396&lt;&gt;C2395,MAX(B$4:B2395)+1,B2395)</f>
        <v>2099</v>
      </c>
      <c r="C2396" s="52" t="s">
        <v>2303</v>
      </c>
      <c r="D2396" s="111">
        <v>1</v>
      </c>
      <c r="E2396" s="14"/>
      <c r="F2396" s="14"/>
      <c r="G2396" s="6" t="s">
        <v>49</v>
      </c>
      <c r="H2396" s="117">
        <v>22500</v>
      </c>
      <c r="I2396" s="7">
        <v>25770</v>
      </c>
      <c r="J2396" s="8">
        <f t="shared" si="37"/>
        <v>1.1499999999999999</v>
      </c>
      <c r="K2396" s="132"/>
      <c r="L2396" s="132"/>
    </row>
    <row r="2397" spans="1:12" x14ac:dyDescent="0.25">
      <c r="A2397" s="4">
        <v>2393</v>
      </c>
      <c r="B2397" s="82">
        <f>IF(C2397&lt;&gt;C2396,MAX(B$4:B2396)+1,B2396)</f>
        <v>2100</v>
      </c>
      <c r="C2397" s="52" t="s">
        <v>2304</v>
      </c>
      <c r="D2397" s="111">
        <v>1</v>
      </c>
      <c r="E2397" s="14"/>
      <c r="F2397" s="14"/>
      <c r="G2397" s="6" t="s">
        <v>49</v>
      </c>
      <c r="H2397" s="117">
        <v>23030</v>
      </c>
      <c r="I2397" s="7">
        <v>26420</v>
      </c>
      <c r="J2397" s="8">
        <f t="shared" si="37"/>
        <v>1.1499999999999999</v>
      </c>
      <c r="K2397" s="132"/>
      <c r="L2397" s="132"/>
    </row>
    <row r="2398" spans="1:12" x14ac:dyDescent="0.25">
      <c r="A2398" s="4">
        <v>2394</v>
      </c>
      <c r="B2398" s="82">
        <f>IF(C2398&lt;&gt;C2397,MAX(B$4:B2397)+1,B2397)</f>
        <v>2101</v>
      </c>
      <c r="C2398" s="52" t="s">
        <v>2305</v>
      </c>
      <c r="D2398" s="111">
        <v>1</v>
      </c>
      <c r="E2398" s="14"/>
      <c r="F2398" s="14"/>
      <c r="G2398" s="6" t="s">
        <v>301</v>
      </c>
      <c r="H2398" s="117">
        <v>27500</v>
      </c>
      <c r="I2398" s="7">
        <v>31500</v>
      </c>
      <c r="J2398" s="8">
        <f t="shared" si="37"/>
        <v>1.1499999999999999</v>
      </c>
      <c r="K2398" s="132"/>
      <c r="L2398" s="132"/>
    </row>
    <row r="2399" spans="1:12" x14ac:dyDescent="0.25">
      <c r="A2399" s="4">
        <v>2395</v>
      </c>
      <c r="B2399" s="82">
        <f>IF(C2399&lt;&gt;C2398,MAX(B$4:B2398)+1,B2398)</f>
        <v>2102</v>
      </c>
      <c r="C2399" s="52" t="s">
        <v>2306</v>
      </c>
      <c r="D2399" s="111">
        <v>1</v>
      </c>
      <c r="E2399" s="14"/>
      <c r="F2399" s="14"/>
      <c r="G2399" s="6" t="s">
        <v>49</v>
      </c>
      <c r="H2399" s="117">
        <v>21440</v>
      </c>
      <c r="I2399" s="7">
        <v>24690</v>
      </c>
      <c r="J2399" s="8">
        <f t="shared" si="37"/>
        <v>1.1499999999999999</v>
      </c>
      <c r="K2399" s="132"/>
      <c r="L2399" s="132"/>
    </row>
    <row r="2400" spans="1:12" x14ac:dyDescent="0.25">
      <c r="A2400" s="4">
        <v>2396</v>
      </c>
      <c r="B2400" s="82">
        <f>IF(C2400&lt;&gt;C2399,MAX(B$4:B2399)+1,B2399)</f>
        <v>2103</v>
      </c>
      <c r="C2400" s="52" t="s">
        <v>2307</v>
      </c>
      <c r="D2400" s="111">
        <v>1</v>
      </c>
      <c r="E2400" s="14"/>
      <c r="F2400" s="14"/>
      <c r="G2400" s="6" t="s">
        <v>49</v>
      </c>
      <c r="H2400" s="117">
        <v>21440</v>
      </c>
      <c r="I2400" s="7">
        <v>24690</v>
      </c>
      <c r="J2400" s="8">
        <f t="shared" si="37"/>
        <v>1.1499999999999999</v>
      </c>
      <c r="K2400" s="132"/>
      <c r="L2400" s="132"/>
    </row>
    <row r="2401" spans="1:12" x14ac:dyDescent="0.25">
      <c r="A2401" s="4">
        <v>2397</v>
      </c>
      <c r="B2401" s="82">
        <f>IF(C2401&lt;&gt;C2400,MAX(B$4:B2400)+1,B2400)</f>
        <v>2104</v>
      </c>
      <c r="C2401" s="52" t="s">
        <v>2308</v>
      </c>
      <c r="D2401" s="111">
        <v>1</v>
      </c>
      <c r="E2401" s="14"/>
      <c r="F2401" s="14"/>
      <c r="G2401" s="6" t="s">
        <v>49</v>
      </c>
      <c r="H2401" s="117">
        <v>31450</v>
      </c>
      <c r="I2401" s="7">
        <v>36160</v>
      </c>
      <c r="J2401" s="8">
        <f t="shared" si="37"/>
        <v>1.1499999999999999</v>
      </c>
      <c r="K2401" s="132"/>
      <c r="L2401" s="132"/>
    </row>
    <row r="2402" spans="1:12" x14ac:dyDescent="0.25">
      <c r="A2402" s="4">
        <v>2398</v>
      </c>
      <c r="B2402" s="82">
        <f>IF(C2402&lt;&gt;C2401,MAX(B$4:B2401)+1,B2401)</f>
        <v>2105</v>
      </c>
      <c r="C2402" s="52" t="s">
        <v>2309</v>
      </c>
      <c r="D2402" s="111">
        <v>1</v>
      </c>
      <c r="E2402" s="14"/>
      <c r="F2402" s="14"/>
      <c r="G2402" s="6" t="s">
        <v>49</v>
      </c>
      <c r="H2402" s="117">
        <v>16840</v>
      </c>
      <c r="I2402" s="7">
        <v>20780</v>
      </c>
      <c r="J2402" s="8">
        <f t="shared" si="37"/>
        <v>1.23</v>
      </c>
      <c r="K2402" s="132"/>
      <c r="L2402" s="132"/>
    </row>
    <row r="2403" spans="1:12" x14ac:dyDescent="0.25">
      <c r="A2403" s="4">
        <v>2399</v>
      </c>
      <c r="B2403" s="82">
        <f>IF(C2403&lt;&gt;C2402,MAX(B$4:B2402)+1,B2402)</f>
        <v>2106</v>
      </c>
      <c r="C2403" s="52" t="s">
        <v>2310</v>
      </c>
      <c r="D2403" s="111">
        <v>1</v>
      </c>
      <c r="E2403" s="14"/>
      <c r="F2403" s="14"/>
      <c r="G2403" s="6" t="s">
        <v>49</v>
      </c>
      <c r="H2403" s="117">
        <v>16840</v>
      </c>
      <c r="I2403" s="7">
        <v>20780</v>
      </c>
      <c r="J2403" s="8">
        <f t="shared" si="37"/>
        <v>1.23</v>
      </c>
      <c r="K2403" s="132"/>
      <c r="L2403" s="132"/>
    </row>
    <row r="2404" spans="1:12" x14ac:dyDescent="0.25">
      <c r="A2404" s="4">
        <v>2400</v>
      </c>
      <c r="B2404" s="82">
        <f>IF(C2404&lt;&gt;C2403,MAX(B$4:B2403)+1,B2403)</f>
        <v>2107</v>
      </c>
      <c r="C2404" s="52" t="s">
        <v>2311</v>
      </c>
      <c r="D2404" s="111">
        <v>1</v>
      </c>
      <c r="E2404" s="14"/>
      <c r="F2404" s="14"/>
      <c r="G2404" s="6" t="s">
        <v>49</v>
      </c>
      <c r="H2404" s="117">
        <v>16840</v>
      </c>
      <c r="I2404" s="7">
        <v>20780</v>
      </c>
      <c r="J2404" s="8">
        <f t="shared" si="37"/>
        <v>1.23</v>
      </c>
      <c r="K2404" s="132"/>
      <c r="L2404" s="132"/>
    </row>
    <row r="2405" spans="1:12" x14ac:dyDescent="0.25">
      <c r="A2405" s="4">
        <v>2401</v>
      </c>
      <c r="B2405" s="82">
        <f>IF(C2405&lt;&gt;C2404,MAX(B$4:B2404)+1,B2404)</f>
        <v>2108</v>
      </c>
      <c r="C2405" s="52" t="s">
        <v>2312</v>
      </c>
      <c r="D2405" s="111">
        <v>1</v>
      </c>
      <c r="E2405" s="14"/>
      <c r="F2405" s="14"/>
      <c r="G2405" s="6" t="s">
        <v>49</v>
      </c>
      <c r="H2405" s="117">
        <v>16840</v>
      </c>
      <c r="I2405" s="7">
        <v>20780</v>
      </c>
      <c r="J2405" s="8">
        <f t="shared" si="37"/>
        <v>1.23</v>
      </c>
      <c r="K2405" s="132"/>
      <c r="L2405" s="132"/>
    </row>
    <row r="2406" spans="1:12" x14ac:dyDescent="0.25">
      <c r="A2406" s="4">
        <v>2402</v>
      </c>
      <c r="B2406" s="82">
        <f>IF(C2406&lt;&gt;C2405,MAX(B$4:B2405)+1,B2405)</f>
        <v>2109</v>
      </c>
      <c r="C2406" s="52" t="s">
        <v>2313</v>
      </c>
      <c r="D2406" s="111">
        <v>1</v>
      </c>
      <c r="E2406" s="14"/>
      <c r="F2406" s="14"/>
      <c r="G2406" s="6" t="s">
        <v>49</v>
      </c>
      <c r="H2406" s="117">
        <v>16840</v>
      </c>
      <c r="I2406" s="7">
        <v>20780</v>
      </c>
      <c r="J2406" s="8">
        <f t="shared" si="37"/>
        <v>1.23</v>
      </c>
      <c r="K2406" s="132"/>
      <c r="L2406" s="132"/>
    </row>
    <row r="2407" spans="1:12" x14ac:dyDescent="0.25">
      <c r="A2407" s="4">
        <v>2403</v>
      </c>
      <c r="B2407" s="82">
        <f>IF(C2407&lt;&gt;C2406,MAX(B$4:B2406)+1,B2406)</f>
        <v>2110</v>
      </c>
      <c r="C2407" s="52" t="s">
        <v>2314</v>
      </c>
      <c r="D2407" s="111">
        <v>1</v>
      </c>
      <c r="E2407" s="14"/>
      <c r="F2407" s="14"/>
      <c r="G2407" s="6" t="s">
        <v>49</v>
      </c>
      <c r="H2407" s="117">
        <v>16840</v>
      </c>
      <c r="I2407" s="7">
        <v>20780</v>
      </c>
      <c r="J2407" s="8">
        <f t="shared" si="37"/>
        <v>1.23</v>
      </c>
      <c r="K2407" s="132"/>
      <c r="L2407" s="132"/>
    </row>
    <row r="2408" spans="1:12" x14ac:dyDescent="0.25">
      <c r="A2408" s="4">
        <v>2404</v>
      </c>
      <c r="B2408" s="82">
        <f>IF(C2408&lt;&gt;C2407,MAX(B$4:B2407)+1,B2407)</f>
        <v>2111</v>
      </c>
      <c r="C2408" s="52" t="s">
        <v>2315</v>
      </c>
      <c r="D2408" s="111">
        <v>1</v>
      </c>
      <c r="E2408" s="14"/>
      <c r="F2408" s="14"/>
      <c r="G2408" s="6" t="s">
        <v>49</v>
      </c>
      <c r="H2408" s="117">
        <v>21290</v>
      </c>
      <c r="I2408" s="7">
        <v>26210</v>
      </c>
      <c r="J2408" s="8">
        <f t="shared" si="37"/>
        <v>1.23</v>
      </c>
      <c r="K2408" s="132"/>
      <c r="L2408" s="132"/>
    </row>
    <row r="2409" spans="1:12" x14ac:dyDescent="0.25">
      <c r="A2409" s="4">
        <v>2405</v>
      </c>
      <c r="B2409" s="82">
        <f>IF(C2409&lt;&gt;C2408,MAX(B$4:B2408)+1,B2408)</f>
        <v>2112</v>
      </c>
      <c r="C2409" s="52" t="s">
        <v>2316</v>
      </c>
      <c r="D2409" s="111">
        <v>1</v>
      </c>
      <c r="E2409" s="14"/>
      <c r="F2409" s="14"/>
      <c r="G2409" s="6" t="s">
        <v>49</v>
      </c>
      <c r="H2409" s="117">
        <v>16840</v>
      </c>
      <c r="I2409" s="7">
        <v>20780</v>
      </c>
      <c r="J2409" s="8">
        <f t="shared" si="37"/>
        <v>1.23</v>
      </c>
      <c r="K2409" s="132"/>
      <c r="L2409" s="132"/>
    </row>
    <row r="2410" spans="1:12" x14ac:dyDescent="0.25">
      <c r="A2410" s="4">
        <v>2406</v>
      </c>
      <c r="B2410" s="82">
        <f>IF(C2410&lt;&gt;C2409,MAX(B$4:B2409)+1,B2409)</f>
        <v>2113</v>
      </c>
      <c r="C2410" s="52" t="s">
        <v>2317</v>
      </c>
      <c r="D2410" s="111">
        <v>1</v>
      </c>
      <c r="E2410" s="14"/>
      <c r="F2410" s="14"/>
      <c r="G2410" s="6" t="s">
        <v>49</v>
      </c>
      <c r="H2410" s="117">
        <v>16230</v>
      </c>
      <c r="I2410" s="7">
        <v>19950</v>
      </c>
      <c r="J2410" s="8">
        <f t="shared" si="37"/>
        <v>1.23</v>
      </c>
      <c r="K2410" s="132"/>
      <c r="L2410" s="132"/>
    </row>
    <row r="2411" spans="1:12" x14ac:dyDescent="0.25">
      <c r="A2411" s="4">
        <v>2407</v>
      </c>
      <c r="B2411" s="82">
        <f>IF(C2411&lt;&gt;C2410,MAX(B$4:B2410)+1,B2410)</f>
        <v>2114</v>
      </c>
      <c r="C2411" s="52" t="s">
        <v>2318</v>
      </c>
      <c r="D2411" s="111">
        <v>1</v>
      </c>
      <c r="E2411" s="14"/>
      <c r="F2411" s="14"/>
      <c r="G2411" s="6" t="s">
        <v>49</v>
      </c>
      <c r="H2411" s="117">
        <v>16230</v>
      </c>
      <c r="I2411" s="7">
        <v>19950</v>
      </c>
      <c r="J2411" s="8">
        <f t="shared" si="37"/>
        <v>1.23</v>
      </c>
      <c r="K2411" s="132"/>
      <c r="L2411" s="132"/>
    </row>
    <row r="2412" spans="1:12" x14ac:dyDescent="0.25">
      <c r="A2412" s="4">
        <v>2408</v>
      </c>
      <c r="B2412" s="82">
        <f>IF(C2412&lt;&gt;C2411,MAX(B$4:B2411)+1,B2411)</f>
        <v>2115</v>
      </c>
      <c r="C2412" s="52" t="s">
        <v>2319</v>
      </c>
      <c r="D2412" s="111">
        <v>1</v>
      </c>
      <c r="E2412" s="14"/>
      <c r="F2412" s="14"/>
      <c r="G2412" s="6" t="s">
        <v>49</v>
      </c>
      <c r="H2412" s="117">
        <v>21400</v>
      </c>
      <c r="I2412" s="7">
        <v>26760</v>
      </c>
      <c r="J2412" s="8">
        <f t="shared" si="37"/>
        <v>1.25</v>
      </c>
      <c r="K2412" s="132"/>
      <c r="L2412" s="132"/>
    </row>
    <row r="2413" spans="1:12" x14ac:dyDescent="0.25">
      <c r="A2413" s="4">
        <v>2409</v>
      </c>
      <c r="B2413" s="82">
        <f>IF(C2413&lt;&gt;C2412,MAX(B$4:B2412)+1,B2412)</f>
        <v>2116</v>
      </c>
      <c r="C2413" s="52" t="s">
        <v>2320</v>
      </c>
      <c r="D2413" s="111">
        <v>1</v>
      </c>
      <c r="E2413" s="14"/>
      <c r="F2413" s="14"/>
      <c r="G2413" s="6" t="s">
        <v>49</v>
      </c>
      <c r="H2413" s="117">
        <v>21400</v>
      </c>
      <c r="I2413" s="7">
        <v>26760</v>
      </c>
      <c r="J2413" s="8">
        <f t="shared" si="37"/>
        <v>1.25</v>
      </c>
      <c r="K2413" s="132"/>
      <c r="L2413" s="132"/>
    </row>
    <row r="2414" spans="1:12" x14ac:dyDescent="0.25">
      <c r="A2414" s="4">
        <v>2410</v>
      </c>
      <c r="B2414" s="82">
        <f>IF(C2414&lt;&gt;C2413,MAX(B$4:B2413)+1,B2413)</f>
        <v>2117</v>
      </c>
      <c r="C2414" s="52" t="s">
        <v>2321</v>
      </c>
      <c r="D2414" s="111">
        <v>1</v>
      </c>
      <c r="E2414" s="14"/>
      <c r="F2414" s="14"/>
      <c r="G2414" s="6" t="s">
        <v>49</v>
      </c>
      <c r="H2414" s="117">
        <v>24150</v>
      </c>
      <c r="I2414" s="7">
        <v>30130</v>
      </c>
      <c r="J2414" s="8">
        <f t="shared" si="37"/>
        <v>1.25</v>
      </c>
      <c r="K2414" s="132"/>
      <c r="L2414" s="132"/>
    </row>
    <row r="2415" spans="1:12" x14ac:dyDescent="0.25">
      <c r="A2415" s="4">
        <v>2411</v>
      </c>
      <c r="B2415" s="82">
        <f>IF(C2415&lt;&gt;C2414,MAX(B$4:B2414)+1,B2414)</f>
        <v>2118</v>
      </c>
      <c r="C2415" s="52" t="s">
        <v>2322</v>
      </c>
      <c r="D2415" s="111">
        <v>1</v>
      </c>
      <c r="E2415" s="14"/>
      <c r="F2415" s="14"/>
      <c r="G2415" s="6" t="s">
        <v>49</v>
      </c>
      <c r="H2415" s="117">
        <v>21400</v>
      </c>
      <c r="I2415" s="7">
        <v>26760</v>
      </c>
      <c r="J2415" s="8">
        <f t="shared" si="37"/>
        <v>1.25</v>
      </c>
      <c r="K2415" s="132"/>
      <c r="L2415" s="132"/>
    </row>
    <row r="2416" spans="1:12" x14ac:dyDescent="0.25">
      <c r="A2416" s="4">
        <v>2412</v>
      </c>
      <c r="B2416" s="82">
        <f>IF(C2416&lt;&gt;C2415,MAX(B$4:B2415)+1,B2415)</f>
        <v>2119</v>
      </c>
      <c r="C2416" s="52" t="s">
        <v>2323</v>
      </c>
      <c r="D2416" s="111">
        <v>1</v>
      </c>
      <c r="E2416" s="14"/>
      <c r="F2416" s="14"/>
      <c r="G2416" s="6" t="s">
        <v>49</v>
      </c>
      <c r="H2416" s="117">
        <v>22510</v>
      </c>
      <c r="I2416" s="7">
        <v>28160</v>
      </c>
      <c r="J2416" s="8">
        <f t="shared" si="37"/>
        <v>1.25</v>
      </c>
      <c r="K2416" s="132"/>
      <c r="L2416" s="132"/>
    </row>
    <row r="2417" spans="1:12" x14ac:dyDescent="0.25">
      <c r="A2417" s="4">
        <v>2413</v>
      </c>
      <c r="B2417" s="82">
        <f>IF(C2417&lt;&gt;C2416,MAX(B$4:B2416)+1,B2416)</f>
        <v>2120</v>
      </c>
      <c r="C2417" s="52" t="s">
        <v>2324</v>
      </c>
      <c r="D2417" s="111">
        <v>1</v>
      </c>
      <c r="E2417" s="14"/>
      <c r="F2417" s="14"/>
      <c r="G2417" s="6" t="s">
        <v>49</v>
      </c>
      <c r="H2417" s="117">
        <v>20410</v>
      </c>
      <c r="I2417" s="7">
        <v>25480</v>
      </c>
      <c r="J2417" s="8">
        <f t="shared" si="37"/>
        <v>1.25</v>
      </c>
      <c r="K2417" s="132"/>
      <c r="L2417" s="132"/>
    </row>
    <row r="2418" spans="1:12" x14ac:dyDescent="0.25">
      <c r="A2418" s="4">
        <v>2414</v>
      </c>
      <c r="B2418" s="82">
        <f>IF(C2418&lt;&gt;C2417,MAX(B$4:B2417)+1,B2417)</f>
        <v>2121</v>
      </c>
      <c r="C2418" s="52" t="s">
        <v>2325</v>
      </c>
      <c r="D2418" s="111">
        <v>1</v>
      </c>
      <c r="E2418" s="14"/>
      <c r="F2418" s="14"/>
      <c r="G2418" s="6" t="s">
        <v>49</v>
      </c>
      <c r="H2418" s="117">
        <v>20440</v>
      </c>
      <c r="I2418" s="7">
        <v>25630</v>
      </c>
      <c r="J2418" s="8">
        <f t="shared" si="37"/>
        <v>1.25</v>
      </c>
      <c r="K2418" s="132"/>
      <c r="L2418" s="132"/>
    </row>
    <row r="2419" spans="1:12" x14ac:dyDescent="0.25">
      <c r="A2419" s="4">
        <v>2415</v>
      </c>
      <c r="B2419" s="82">
        <f>IF(C2419&lt;&gt;C2418,MAX(B$4:B2418)+1,B2418)</f>
        <v>2122</v>
      </c>
      <c r="C2419" s="52" t="s">
        <v>2326</v>
      </c>
      <c r="D2419" s="111">
        <v>1</v>
      </c>
      <c r="E2419" s="14"/>
      <c r="F2419" s="14"/>
      <c r="G2419" s="6" t="s">
        <v>49</v>
      </c>
      <c r="H2419" s="117">
        <v>20110</v>
      </c>
      <c r="I2419" s="7">
        <v>25060</v>
      </c>
      <c r="J2419" s="8">
        <f t="shared" si="37"/>
        <v>1.25</v>
      </c>
      <c r="K2419" s="132"/>
      <c r="L2419" s="132"/>
    </row>
    <row r="2420" spans="1:12" x14ac:dyDescent="0.25">
      <c r="A2420" s="4">
        <v>2416</v>
      </c>
      <c r="B2420" s="82">
        <f>IF(C2420&lt;&gt;C2419,MAX(B$4:B2419)+1,B2419)</f>
        <v>2123</v>
      </c>
      <c r="C2420" s="52" t="s">
        <v>2327</v>
      </c>
      <c r="D2420" s="111">
        <v>1</v>
      </c>
      <c r="E2420" s="14"/>
      <c r="F2420" s="14"/>
      <c r="G2420" s="6" t="s">
        <v>49</v>
      </c>
      <c r="H2420" s="117">
        <v>24150</v>
      </c>
      <c r="I2420" s="7">
        <v>30130</v>
      </c>
      <c r="J2420" s="8">
        <f t="shared" si="37"/>
        <v>1.25</v>
      </c>
      <c r="K2420" s="132"/>
      <c r="L2420" s="132"/>
    </row>
    <row r="2421" spans="1:12" x14ac:dyDescent="0.25">
      <c r="A2421" s="4">
        <v>2417</v>
      </c>
      <c r="B2421" s="82">
        <f>IF(C2421&lt;&gt;C2420,MAX(B$4:B2420)+1,B2420)</f>
        <v>2124</v>
      </c>
      <c r="C2421" s="52" t="s">
        <v>2328</v>
      </c>
      <c r="D2421" s="111">
        <v>1</v>
      </c>
      <c r="E2421" s="14"/>
      <c r="F2421" s="14"/>
      <c r="G2421" s="6" t="s">
        <v>301</v>
      </c>
      <c r="H2421" s="117">
        <v>27710</v>
      </c>
      <c r="I2421" s="7">
        <v>30930</v>
      </c>
      <c r="J2421" s="8">
        <f t="shared" si="37"/>
        <v>1.1200000000000001</v>
      </c>
      <c r="K2421" s="132"/>
      <c r="L2421" s="132"/>
    </row>
    <row r="2422" spans="1:12" x14ac:dyDescent="0.25">
      <c r="A2422" s="4">
        <v>2418</v>
      </c>
      <c r="B2422" s="82">
        <f>IF(C2422&lt;&gt;C2421,MAX(B$4:B2421)+1,B2421)</f>
        <v>2125</v>
      </c>
      <c r="C2422" s="52" t="s">
        <v>2329</v>
      </c>
      <c r="D2422" s="111">
        <v>1</v>
      </c>
      <c r="E2422" s="14"/>
      <c r="F2422" s="14"/>
      <c r="G2422" s="6" t="s">
        <v>49</v>
      </c>
      <c r="H2422" s="117">
        <v>25330</v>
      </c>
      <c r="I2422" s="7">
        <v>30690</v>
      </c>
      <c r="J2422" s="8">
        <f t="shared" si="37"/>
        <v>1.21</v>
      </c>
      <c r="K2422" s="132"/>
      <c r="L2422" s="132"/>
    </row>
    <row r="2423" spans="1:12" x14ac:dyDescent="0.25">
      <c r="A2423" s="4">
        <v>2419</v>
      </c>
      <c r="B2423" s="82">
        <f>IF(C2423&lt;&gt;C2422,MAX(B$4:B2422)+1,B2422)</f>
        <v>2126</v>
      </c>
      <c r="C2423" s="52" t="s">
        <v>637</v>
      </c>
      <c r="D2423" s="111">
        <v>1</v>
      </c>
      <c r="E2423" s="14"/>
      <c r="F2423" s="14"/>
      <c r="G2423" s="6" t="s">
        <v>638</v>
      </c>
      <c r="H2423" s="117">
        <v>41630</v>
      </c>
      <c r="I2423" s="7">
        <v>48690</v>
      </c>
      <c r="J2423" s="8">
        <f t="shared" si="37"/>
        <v>1.17</v>
      </c>
      <c r="K2423" s="132"/>
      <c r="L2423" s="132"/>
    </row>
    <row r="2424" spans="1:12" x14ac:dyDescent="0.25">
      <c r="A2424" s="4">
        <v>2420</v>
      </c>
      <c r="B2424" s="82">
        <f>IF(C2424&lt;&gt;C2423,MAX(B$4:B2423)+1,B2423)</f>
        <v>2127</v>
      </c>
      <c r="C2424" s="52" t="s">
        <v>2330</v>
      </c>
      <c r="D2424" s="111">
        <v>1</v>
      </c>
      <c r="E2424" s="14"/>
      <c r="F2424" s="14"/>
      <c r="G2424" s="6" t="s">
        <v>32</v>
      </c>
      <c r="H2424" s="117">
        <v>44730</v>
      </c>
      <c r="I2424" s="7">
        <v>47620</v>
      </c>
      <c r="J2424" s="8">
        <f t="shared" si="37"/>
        <v>1.06</v>
      </c>
      <c r="K2424" s="132"/>
      <c r="L2424" s="132"/>
    </row>
    <row r="2425" spans="1:12" x14ac:dyDescent="0.25">
      <c r="A2425" s="4">
        <v>2421</v>
      </c>
      <c r="B2425" s="82">
        <f>IF(C2425&lt;&gt;C2424,MAX(B$4:B2424)+1,B2424)</f>
        <v>2128</v>
      </c>
      <c r="C2425" s="52" t="s">
        <v>2331</v>
      </c>
      <c r="D2425" s="111">
        <v>2</v>
      </c>
      <c r="E2425" s="18" t="s">
        <v>172</v>
      </c>
      <c r="F2425" s="18"/>
      <c r="G2425" s="6" t="s">
        <v>36</v>
      </c>
      <c r="H2425" s="117">
        <v>53190</v>
      </c>
      <c r="I2425" s="7">
        <v>58590</v>
      </c>
      <c r="J2425" s="8">
        <f t="shared" si="37"/>
        <v>1.1000000000000001</v>
      </c>
      <c r="K2425" s="132"/>
      <c r="L2425" s="132"/>
    </row>
    <row r="2426" spans="1:12" x14ac:dyDescent="0.25">
      <c r="A2426" s="4">
        <v>2422</v>
      </c>
      <c r="B2426" s="82">
        <f>IF(C2426&lt;&gt;C2425,MAX(B$4:B2425)+1,B2425)</f>
        <v>2128</v>
      </c>
      <c r="C2426" s="52" t="s">
        <v>2331</v>
      </c>
      <c r="D2426" s="111">
        <v>2</v>
      </c>
      <c r="E2426" s="18" t="s">
        <v>63</v>
      </c>
      <c r="F2426" s="18"/>
      <c r="G2426" s="6" t="s">
        <v>36</v>
      </c>
      <c r="H2426" s="117">
        <v>44620</v>
      </c>
      <c r="I2426" s="7">
        <v>50870</v>
      </c>
      <c r="J2426" s="8">
        <f t="shared" si="37"/>
        <v>1.1399999999999999</v>
      </c>
      <c r="K2426" s="132"/>
      <c r="L2426" s="132"/>
    </row>
    <row r="2427" spans="1:12" x14ac:dyDescent="0.25">
      <c r="A2427" s="4">
        <v>2423</v>
      </c>
      <c r="B2427" s="82">
        <f>IF(C2427&lt;&gt;C2426,MAX(B$4:B2426)+1,B2426)</f>
        <v>2129</v>
      </c>
      <c r="C2427" s="52" t="s">
        <v>2332</v>
      </c>
      <c r="D2427" s="111">
        <v>1</v>
      </c>
      <c r="E2427" s="14"/>
      <c r="F2427" s="14"/>
      <c r="G2427" s="6" t="s">
        <v>93</v>
      </c>
      <c r="H2427" s="117">
        <v>14590</v>
      </c>
      <c r="I2427" s="7">
        <v>17230</v>
      </c>
      <c r="J2427" s="8">
        <f t="shared" si="37"/>
        <v>1.18</v>
      </c>
      <c r="K2427" s="132"/>
      <c r="L2427" s="132"/>
    </row>
    <row r="2428" spans="1:12" x14ac:dyDescent="0.25">
      <c r="A2428" s="4">
        <v>2424</v>
      </c>
      <c r="B2428" s="82">
        <f>IF(C2428&lt;&gt;C2427,MAX(B$4:B2427)+1,B2427)</f>
        <v>2130</v>
      </c>
      <c r="C2428" s="52" t="s">
        <v>2333</v>
      </c>
      <c r="D2428" s="111">
        <v>2</v>
      </c>
      <c r="E2428" s="18" t="s">
        <v>215</v>
      </c>
      <c r="F2428" s="18"/>
      <c r="G2428" s="6" t="s">
        <v>93</v>
      </c>
      <c r="H2428" s="117">
        <v>25690</v>
      </c>
      <c r="I2428" s="7">
        <v>30270</v>
      </c>
      <c r="J2428" s="8">
        <f t="shared" si="37"/>
        <v>1.18</v>
      </c>
      <c r="K2428" s="132"/>
      <c r="L2428" s="132"/>
    </row>
    <row r="2429" spans="1:12" x14ac:dyDescent="0.25">
      <c r="A2429" s="4">
        <v>2425</v>
      </c>
      <c r="B2429" s="82">
        <f>IF(C2429&lt;&gt;C2428,MAX(B$4:B2428)+1,B2428)</f>
        <v>2130</v>
      </c>
      <c r="C2429" s="52" t="s">
        <v>2333</v>
      </c>
      <c r="D2429" s="111">
        <v>2</v>
      </c>
      <c r="E2429" s="18" t="s">
        <v>63</v>
      </c>
      <c r="F2429" s="18"/>
      <c r="G2429" s="6" t="s">
        <v>93</v>
      </c>
      <c r="H2429" s="117">
        <v>14590</v>
      </c>
      <c r="I2429" s="7">
        <v>17230</v>
      </c>
      <c r="J2429" s="8">
        <f t="shared" si="37"/>
        <v>1.18</v>
      </c>
      <c r="K2429" s="132"/>
      <c r="L2429" s="132"/>
    </row>
    <row r="2430" spans="1:12" x14ac:dyDescent="0.25">
      <c r="A2430" s="4">
        <v>2426</v>
      </c>
      <c r="B2430" s="82">
        <f>IF(C2430&lt;&gt;C2429,MAX(B$4:B2429)+1,B2429)</f>
        <v>2131</v>
      </c>
      <c r="C2430" s="52" t="s">
        <v>2334</v>
      </c>
      <c r="D2430" s="111">
        <v>1</v>
      </c>
      <c r="E2430" s="14"/>
      <c r="F2430" s="14"/>
      <c r="G2430" s="6" t="s">
        <v>93</v>
      </c>
      <c r="H2430" s="117">
        <v>14590</v>
      </c>
      <c r="I2430" s="7">
        <v>17880</v>
      </c>
      <c r="J2430" s="8">
        <f t="shared" si="37"/>
        <v>1.23</v>
      </c>
      <c r="K2430" s="132"/>
      <c r="L2430" s="132"/>
    </row>
    <row r="2431" spans="1:12" x14ac:dyDescent="0.25">
      <c r="A2431" s="4">
        <v>2427</v>
      </c>
      <c r="B2431" s="82">
        <f>IF(C2431&lt;&gt;C2430,MAX(B$4:B2430)+1,B2430)</f>
        <v>2132</v>
      </c>
      <c r="C2431" s="52" t="s">
        <v>2335</v>
      </c>
      <c r="D2431" s="111">
        <v>1</v>
      </c>
      <c r="E2431" s="14"/>
      <c r="F2431" s="14"/>
      <c r="G2431" s="6" t="s">
        <v>93</v>
      </c>
      <c r="H2431" s="117">
        <v>14270</v>
      </c>
      <c r="I2431" s="7">
        <v>16960</v>
      </c>
      <c r="J2431" s="8">
        <f t="shared" si="37"/>
        <v>1.19</v>
      </c>
      <c r="K2431" s="132"/>
      <c r="L2431" s="132"/>
    </row>
    <row r="2432" spans="1:12" x14ac:dyDescent="0.25">
      <c r="A2432" s="4">
        <v>2428</v>
      </c>
      <c r="B2432" s="82">
        <f>IF(C2432&lt;&gt;C2431,MAX(B$4:B2431)+1,B2431)</f>
        <v>2133</v>
      </c>
      <c r="C2432" s="52" t="s">
        <v>2336</v>
      </c>
      <c r="D2432" s="111">
        <v>1</v>
      </c>
      <c r="E2432" s="14"/>
      <c r="F2432" s="14"/>
      <c r="G2432" s="6" t="s">
        <v>93</v>
      </c>
      <c r="H2432" s="117">
        <v>13950</v>
      </c>
      <c r="I2432" s="7">
        <v>16410</v>
      </c>
      <c r="J2432" s="8">
        <f t="shared" si="37"/>
        <v>1.18</v>
      </c>
      <c r="K2432" s="132"/>
      <c r="L2432" s="132"/>
    </row>
    <row r="2433" spans="1:12" x14ac:dyDescent="0.25">
      <c r="A2433" s="4">
        <v>2429</v>
      </c>
      <c r="B2433" s="82">
        <f>IF(C2433&lt;&gt;C2432,MAX(B$4:B2432)+1,B2432)</f>
        <v>2134</v>
      </c>
      <c r="C2433" s="52" t="s">
        <v>2337</v>
      </c>
      <c r="D2433" s="111">
        <v>2</v>
      </c>
      <c r="E2433" s="18" t="s">
        <v>63</v>
      </c>
      <c r="F2433" s="18"/>
      <c r="G2433" s="6" t="s">
        <v>93</v>
      </c>
      <c r="H2433" s="117">
        <v>13430</v>
      </c>
      <c r="I2433" s="7">
        <v>15860</v>
      </c>
      <c r="J2433" s="8">
        <f t="shared" si="37"/>
        <v>1.18</v>
      </c>
      <c r="K2433" s="132"/>
      <c r="L2433" s="132"/>
    </row>
    <row r="2434" spans="1:12" x14ac:dyDescent="0.25">
      <c r="A2434" s="4">
        <v>2430</v>
      </c>
      <c r="B2434" s="82">
        <f>IF(C2434&lt;&gt;C2433,MAX(B$4:B2433)+1,B2433)</f>
        <v>2134</v>
      </c>
      <c r="C2434" s="52" t="s">
        <v>2337</v>
      </c>
      <c r="D2434" s="111">
        <v>2</v>
      </c>
      <c r="E2434" s="18" t="s">
        <v>599</v>
      </c>
      <c r="F2434" s="18"/>
      <c r="G2434" s="6" t="s">
        <v>93</v>
      </c>
      <c r="H2434" s="117">
        <v>12680</v>
      </c>
      <c r="I2434" s="7">
        <v>14960</v>
      </c>
      <c r="J2434" s="8">
        <f t="shared" si="37"/>
        <v>1.18</v>
      </c>
      <c r="K2434" s="132"/>
      <c r="L2434" s="132"/>
    </row>
    <row r="2435" spans="1:12" x14ac:dyDescent="0.25">
      <c r="A2435" s="4">
        <v>2431</v>
      </c>
      <c r="B2435" s="82">
        <f>IF(C2435&lt;&gt;C2434,MAX(B$4:B2434)+1,B2434)</f>
        <v>2135</v>
      </c>
      <c r="C2435" s="52" t="s">
        <v>2338</v>
      </c>
      <c r="D2435" s="111">
        <v>1</v>
      </c>
      <c r="E2435" s="14"/>
      <c r="F2435" s="14"/>
      <c r="G2435" s="6" t="s">
        <v>49</v>
      </c>
      <c r="H2435" s="117">
        <v>12070</v>
      </c>
      <c r="I2435" s="7">
        <v>16220</v>
      </c>
      <c r="J2435" s="8">
        <f t="shared" si="37"/>
        <v>1.34</v>
      </c>
      <c r="K2435" s="132"/>
      <c r="L2435" s="132"/>
    </row>
    <row r="2436" spans="1:12" x14ac:dyDescent="0.25">
      <c r="A2436" s="4">
        <v>2432</v>
      </c>
      <c r="B2436" s="82">
        <f>IF(C2436&lt;&gt;C2435,MAX(B$4:B2435)+1,B2435)</f>
        <v>2136</v>
      </c>
      <c r="C2436" s="52" t="s">
        <v>2339</v>
      </c>
      <c r="D2436" s="111">
        <v>1</v>
      </c>
      <c r="E2436" s="14"/>
      <c r="F2436" s="14"/>
      <c r="G2436" s="6" t="s">
        <v>49</v>
      </c>
      <c r="H2436" s="117">
        <v>12070</v>
      </c>
      <c r="I2436" s="7">
        <v>16220</v>
      </c>
      <c r="J2436" s="8">
        <f t="shared" si="37"/>
        <v>1.34</v>
      </c>
      <c r="K2436" s="132"/>
      <c r="L2436" s="132"/>
    </row>
    <row r="2437" spans="1:12" x14ac:dyDescent="0.25">
      <c r="A2437" s="4">
        <v>2433</v>
      </c>
      <c r="B2437" s="82">
        <f>IF(C2437&lt;&gt;C2436,MAX(B$4:B2436)+1,B2436)</f>
        <v>2137</v>
      </c>
      <c r="C2437" s="52" t="s">
        <v>2340</v>
      </c>
      <c r="D2437" s="111">
        <v>1</v>
      </c>
      <c r="E2437" s="14"/>
      <c r="F2437" s="14"/>
      <c r="G2437" s="6" t="s">
        <v>49</v>
      </c>
      <c r="H2437" s="117">
        <v>12070</v>
      </c>
      <c r="I2437" s="7">
        <v>16220</v>
      </c>
      <c r="J2437" s="8">
        <f t="shared" si="37"/>
        <v>1.34</v>
      </c>
      <c r="K2437" s="132"/>
      <c r="L2437" s="132"/>
    </row>
    <row r="2438" spans="1:12" x14ac:dyDescent="0.25">
      <c r="A2438" s="4">
        <v>2434</v>
      </c>
      <c r="B2438" s="82">
        <f>IF(C2438&lt;&gt;C2437,MAX(B$4:B2437)+1,B2437)</f>
        <v>2138</v>
      </c>
      <c r="C2438" s="52" t="s">
        <v>2341</v>
      </c>
      <c r="D2438" s="111">
        <v>1</v>
      </c>
      <c r="E2438" s="14"/>
      <c r="F2438" s="14"/>
      <c r="G2438" s="6" t="s">
        <v>49</v>
      </c>
      <c r="H2438" s="117">
        <v>12070</v>
      </c>
      <c r="I2438" s="7">
        <v>16220</v>
      </c>
      <c r="J2438" s="8">
        <f t="shared" ref="J2438:J2501" si="38">ROUND(I2438/H2438,2)</f>
        <v>1.34</v>
      </c>
      <c r="K2438" s="132"/>
      <c r="L2438" s="132"/>
    </row>
    <row r="2439" spans="1:12" x14ac:dyDescent="0.25">
      <c r="A2439" s="4">
        <v>2435</v>
      </c>
      <c r="B2439" s="82">
        <f>IF(C2439&lt;&gt;C2438,MAX(B$4:B2438)+1,B2438)</f>
        <v>2139</v>
      </c>
      <c r="C2439" s="52" t="s">
        <v>2342</v>
      </c>
      <c r="D2439" s="111">
        <v>1</v>
      </c>
      <c r="E2439" s="14"/>
      <c r="F2439" s="14"/>
      <c r="G2439" s="6" t="s">
        <v>49</v>
      </c>
      <c r="H2439" s="117">
        <v>12070</v>
      </c>
      <c r="I2439" s="7">
        <v>16220</v>
      </c>
      <c r="J2439" s="8">
        <f t="shared" si="38"/>
        <v>1.34</v>
      </c>
      <c r="K2439" s="132"/>
      <c r="L2439" s="132"/>
    </row>
    <row r="2440" spans="1:12" x14ac:dyDescent="0.25">
      <c r="A2440" s="4">
        <v>2436</v>
      </c>
      <c r="B2440" s="82">
        <f>IF(C2440&lt;&gt;C2439,MAX(B$4:B2439)+1,B2439)</f>
        <v>2140</v>
      </c>
      <c r="C2440" s="52" t="s">
        <v>2343</v>
      </c>
      <c r="D2440" s="111">
        <v>1</v>
      </c>
      <c r="E2440" s="14"/>
      <c r="F2440" s="14"/>
      <c r="G2440" s="6" t="s">
        <v>49</v>
      </c>
      <c r="H2440" s="117">
        <v>14620</v>
      </c>
      <c r="I2440" s="7">
        <v>19560</v>
      </c>
      <c r="J2440" s="8">
        <f t="shared" si="38"/>
        <v>1.34</v>
      </c>
      <c r="K2440" s="132"/>
      <c r="L2440" s="132"/>
    </row>
    <row r="2441" spans="1:12" x14ac:dyDescent="0.25">
      <c r="A2441" s="4">
        <v>2437</v>
      </c>
      <c r="B2441" s="82">
        <f>IF(C2441&lt;&gt;C2440,MAX(B$4:B2440)+1,B2440)</f>
        <v>2141</v>
      </c>
      <c r="C2441" s="52" t="s">
        <v>2344</v>
      </c>
      <c r="D2441" s="111">
        <v>1</v>
      </c>
      <c r="E2441" s="14"/>
      <c r="F2441" s="14"/>
      <c r="G2441" s="6" t="s">
        <v>49</v>
      </c>
      <c r="H2441" s="117">
        <v>12070</v>
      </c>
      <c r="I2441" s="7">
        <v>16220</v>
      </c>
      <c r="J2441" s="8">
        <f t="shared" si="38"/>
        <v>1.34</v>
      </c>
      <c r="K2441" s="132"/>
      <c r="L2441" s="132"/>
    </row>
    <row r="2442" spans="1:12" x14ac:dyDescent="0.25">
      <c r="A2442" s="4">
        <v>2438</v>
      </c>
      <c r="B2442" s="82">
        <f>IF(C2442&lt;&gt;C2441,MAX(B$4:B2441)+1,B2441)</f>
        <v>2142</v>
      </c>
      <c r="C2442" s="52" t="s">
        <v>2345</v>
      </c>
      <c r="D2442" s="111">
        <v>1</v>
      </c>
      <c r="E2442" s="14"/>
      <c r="F2442" s="14"/>
      <c r="G2442" s="6" t="s">
        <v>49</v>
      </c>
      <c r="H2442" s="117">
        <v>14620</v>
      </c>
      <c r="I2442" s="7">
        <v>19560</v>
      </c>
      <c r="J2442" s="8">
        <f t="shared" si="38"/>
        <v>1.34</v>
      </c>
      <c r="K2442" s="132"/>
      <c r="L2442" s="132"/>
    </row>
    <row r="2443" spans="1:12" x14ac:dyDescent="0.25">
      <c r="A2443" s="4">
        <v>2439</v>
      </c>
      <c r="B2443" s="82">
        <f>IF(C2443&lt;&gt;C2442,MAX(B$4:B2442)+1,B2442)</f>
        <v>2143</v>
      </c>
      <c r="C2443" s="52" t="s">
        <v>2346</v>
      </c>
      <c r="D2443" s="111">
        <v>1</v>
      </c>
      <c r="E2443" s="14"/>
      <c r="F2443" s="14"/>
      <c r="G2443" s="6" t="s">
        <v>49</v>
      </c>
      <c r="H2443" s="117">
        <v>14780</v>
      </c>
      <c r="I2443" s="7">
        <v>19900</v>
      </c>
      <c r="J2443" s="8">
        <f t="shared" si="38"/>
        <v>1.35</v>
      </c>
      <c r="K2443" s="132"/>
      <c r="L2443" s="132"/>
    </row>
    <row r="2444" spans="1:12" x14ac:dyDescent="0.25">
      <c r="A2444" s="4">
        <v>2440</v>
      </c>
      <c r="B2444" s="82">
        <f>IF(C2444&lt;&gt;C2443,MAX(B$4:B2443)+1,B2443)</f>
        <v>2144</v>
      </c>
      <c r="C2444" s="52" t="s">
        <v>2347</v>
      </c>
      <c r="D2444" s="111">
        <v>1</v>
      </c>
      <c r="E2444" s="14"/>
      <c r="F2444" s="14"/>
      <c r="G2444" s="6" t="s">
        <v>49</v>
      </c>
      <c r="H2444" s="117">
        <v>14620</v>
      </c>
      <c r="I2444" s="7">
        <v>19560</v>
      </c>
      <c r="J2444" s="8">
        <f t="shared" si="38"/>
        <v>1.34</v>
      </c>
      <c r="K2444" s="132"/>
      <c r="L2444" s="132"/>
    </row>
    <row r="2445" spans="1:12" x14ac:dyDescent="0.25">
      <c r="A2445" s="4">
        <v>2441</v>
      </c>
      <c r="B2445" s="82">
        <f>IF(C2445&lt;&gt;C2444,MAX(B$4:B2444)+1,B2444)</f>
        <v>2145</v>
      </c>
      <c r="C2445" s="52" t="s">
        <v>2348</v>
      </c>
      <c r="D2445" s="111">
        <v>1</v>
      </c>
      <c r="E2445" s="14"/>
      <c r="F2445" s="14"/>
      <c r="G2445" s="6" t="s">
        <v>49</v>
      </c>
      <c r="H2445" s="117">
        <v>14620</v>
      </c>
      <c r="I2445" s="7">
        <v>19560</v>
      </c>
      <c r="J2445" s="8">
        <f t="shared" si="38"/>
        <v>1.34</v>
      </c>
      <c r="K2445" s="132"/>
      <c r="L2445" s="132"/>
    </row>
    <row r="2446" spans="1:12" x14ac:dyDescent="0.25">
      <c r="A2446" s="4">
        <v>2442</v>
      </c>
      <c r="B2446" s="82">
        <f>IF(C2446&lt;&gt;C2445,MAX(B$4:B2445)+1,B2445)</f>
        <v>2146</v>
      </c>
      <c r="C2446" s="52" t="s">
        <v>2349</v>
      </c>
      <c r="D2446" s="111">
        <v>1</v>
      </c>
      <c r="E2446" s="14"/>
      <c r="F2446" s="14"/>
      <c r="G2446" s="6" t="s">
        <v>49</v>
      </c>
      <c r="H2446" s="117">
        <v>13900</v>
      </c>
      <c r="I2446" s="7">
        <v>18370</v>
      </c>
      <c r="J2446" s="8">
        <f t="shared" si="38"/>
        <v>1.32</v>
      </c>
      <c r="K2446" s="132"/>
      <c r="L2446" s="132"/>
    </row>
    <row r="2447" spans="1:12" x14ac:dyDescent="0.25">
      <c r="A2447" s="4">
        <v>2443</v>
      </c>
      <c r="B2447" s="82">
        <f>IF(C2447&lt;&gt;C2446,MAX(B$4:B2446)+1,B2446)</f>
        <v>2147</v>
      </c>
      <c r="C2447" s="52" t="s">
        <v>2350</v>
      </c>
      <c r="D2447" s="111">
        <v>1</v>
      </c>
      <c r="E2447" s="14"/>
      <c r="F2447" s="14"/>
      <c r="G2447" s="6" t="s">
        <v>49</v>
      </c>
      <c r="H2447" s="117">
        <v>14620</v>
      </c>
      <c r="I2447" s="7">
        <v>19560</v>
      </c>
      <c r="J2447" s="8">
        <f t="shared" si="38"/>
        <v>1.34</v>
      </c>
      <c r="K2447" s="132"/>
      <c r="L2447" s="132"/>
    </row>
    <row r="2448" spans="1:12" x14ac:dyDescent="0.25">
      <c r="A2448" s="4">
        <v>2444</v>
      </c>
      <c r="B2448" s="82">
        <f>IF(C2448&lt;&gt;C2447,MAX(B$4:B2447)+1,B2447)</f>
        <v>2148</v>
      </c>
      <c r="C2448" s="52" t="s">
        <v>2351</v>
      </c>
      <c r="D2448" s="111">
        <v>1</v>
      </c>
      <c r="E2448" s="14"/>
      <c r="F2448" s="14"/>
      <c r="G2448" s="6" t="s">
        <v>49</v>
      </c>
      <c r="H2448" s="117">
        <v>14620</v>
      </c>
      <c r="I2448" s="7">
        <v>19560</v>
      </c>
      <c r="J2448" s="8">
        <f t="shared" si="38"/>
        <v>1.34</v>
      </c>
      <c r="K2448" s="132"/>
      <c r="L2448" s="132"/>
    </row>
    <row r="2449" spans="1:12" x14ac:dyDescent="0.25">
      <c r="A2449" s="4">
        <v>2445</v>
      </c>
      <c r="B2449" s="82">
        <f>IF(C2449&lt;&gt;C2448,MAX(B$4:B2448)+1,B2448)</f>
        <v>2149</v>
      </c>
      <c r="C2449" s="52" t="s">
        <v>2352</v>
      </c>
      <c r="D2449" s="111">
        <v>1</v>
      </c>
      <c r="E2449" s="14"/>
      <c r="F2449" s="14"/>
      <c r="G2449" s="6" t="s">
        <v>49</v>
      </c>
      <c r="H2449" s="117">
        <v>14620</v>
      </c>
      <c r="I2449" s="7">
        <v>19560</v>
      </c>
      <c r="J2449" s="8">
        <f t="shared" si="38"/>
        <v>1.34</v>
      </c>
      <c r="K2449" s="132"/>
      <c r="L2449" s="132"/>
    </row>
    <row r="2450" spans="1:12" x14ac:dyDescent="0.25">
      <c r="A2450" s="4">
        <v>2446</v>
      </c>
      <c r="B2450" s="82">
        <f>IF(C2450&lt;&gt;C2449,MAX(B$4:B2449)+1,B2449)</f>
        <v>2150</v>
      </c>
      <c r="C2450" s="52" t="s">
        <v>2353</v>
      </c>
      <c r="D2450" s="111">
        <v>1</v>
      </c>
      <c r="E2450" s="14"/>
      <c r="F2450" s="14"/>
      <c r="G2450" s="6" t="s">
        <v>49</v>
      </c>
      <c r="H2450" s="117">
        <v>12070</v>
      </c>
      <c r="I2450" s="7">
        <v>16220</v>
      </c>
      <c r="J2450" s="8">
        <f t="shared" si="38"/>
        <v>1.34</v>
      </c>
      <c r="K2450" s="132"/>
      <c r="L2450" s="132"/>
    </row>
    <row r="2451" spans="1:12" x14ac:dyDescent="0.25">
      <c r="A2451" s="4">
        <v>2447</v>
      </c>
      <c r="B2451" s="82">
        <f>IF(C2451&lt;&gt;C2450,MAX(B$4:B2450)+1,B2450)</f>
        <v>2151</v>
      </c>
      <c r="C2451" s="52" t="s">
        <v>2354</v>
      </c>
      <c r="D2451" s="111">
        <v>1</v>
      </c>
      <c r="E2451" s="14"/>
      <c r="F2451" s="14"/>
      <c r="G2451" s="6" t="s">
        <v>49</v>
      </c>
      <c r="H2451" s="117">
        <v>12070</v>
      </c>
      <c r="I2451" s="7">
        <v>16220</v>
      </c>
      <c r="J2451" s="8">
        <f t="shared" si="38"/>
        <v>1.34</v>
      </c>
      <c r="K2451" s="132"/>
      <c r="L2451" s="132"/>
    </row>
    <row r="2452" spans="1:12" x14ac:dyDescent="0.25">
      <c r="A2452" s="4">
        <v>2448</v>
      </c>
      <c r="B2452" s="82">
        <f>IF(C2452&lt;&gt;C2451,MAX(B$4:B2451)+1,B2451)</f>
        <v>2152</v>
      </c>
      <c r="C2452" s="52" t="s">
        <v>2355</v>
      </c>
      <c r="D2452" s="111">
        <v>1</v>
      </c>
      <c r="E2452" s="14"/>
      <c r="F2452" s="14"/>
      <c r="G2452" s="6" t="s">
        <v>49</v>
      </c>
      <c r="H2452" s="117">
        <v>12070</v>
      </c>
      <c r="I2452" s="7">
        <v>16220</v>
      </c>
      <c r="J2452" s="8">
        <f t="shared" si="38"/>
        <v>1.34</v>
      </c>
      <c r="K2452" s="132"/>
      <c r="L2452" s="132"/>
    </row>
    <row r="2453" spans="1:12" x14ac:dyDescent="0.25">
      <c r="A2453" s="4">
        <v>2449</v>
      </c>
      <c r="B2453" s="82">
        <f>IF(C2453&lt;&gt;C2452,MAX(B$4:B2452)+1,B2452)</f>
        <v>2153</v>
      </c>
      <c r="C2453" s="52" t="s">
        <v>2356</v>
      </c>
      <c r="D2453" s="111">
        <v>1</v>
      </c>
      <c r="E2453" s="14"/>
      <c r="F2453" s="14"/>
      <c r="G2453" s="6" t="s">
        <v>49</v>
      </c>
      <c r="H2453" s="117">
        <v>12070</v>
      </c>
      <c r="I2453" s="7">
        <v>16220</v>
      </c>
      <c r="J2453" s="8">
        <f t="shared" si="38"/>
        <v>1.34</v>
      </c>
      <c r="K2453" s="132"/>
      <c r="L2453" s="132"/>
    </row>
    <row r="2454" spans="1:12" x14ac:dyDescent="0.25">
      <c r="A2454" s="4">
        <v>2450</v>
      </c>
      <c r="B2454" s="82">
        <f>IF(C2454&lt;&gt;C2453,MAX(B$4:B2453)+1,B2453)</f>
        <v>2154</v>
      </c>
      <c r="C2454" s="52" t="s">
        <v>2357</v>
      </c>
      <c r="D2454" s="111">
        <v>1</v>
      </c>
      <c r="E2454" s="14"/>
      <c r="F2454" s="14"/>
      <c r="G2454" s="6" t="s">
        <v>49</v>
      </c>
      <c r="H2454" s="117">
        <v>12070</v>
      </c>
      <c r="I2454" s="7">
        <v>16220</v>
      </c>
      <c r="J2454" s="8">
        <f t="shared" si="38"/>
        <v>1.34</v>
      </c>
      <c r="K2454" s="132"/>
      <c r="L2454" s="132"/>
    </row>
    <row r="2455" spans="1:12" x14ac:dyDescent="0.25">
      <c r="A2455" s="4">
        <v>2451</v>
      </c>
      <c r="B2455" s="82">
        <f>IF(C2455&lt;&gt;C2454,MAX(B$4:B2454)+1,B2454)</f>
        <v>2155</v>
      </c>
      <c r="C2455" s="52" t="s">
        <v>2358</v>
      </c>
      <c r="D2455" s="111">
        <v>1</v>
      </c>
      <c r="E2455" s="14"/>
      <c r="F2455" s="14"/>
      <c r="G2455" s="6" t="s">
        <v>49</v>
      </c>
      <c r="H2455" s="117">
        <v>12070</v>
      </c>
      <c r="I2455" s="7">
        <v>16220</v>
      </c>
      <c r="J2455" s="8">
        <f t="shared" si="38"/>
        <v>1.34</v>
      </c>
      <c r="K2455" s="132"/>
      <c r="L2455" s="132"/>
    </row>
    <row r="2456" spans="1:12" x14ac:dyDescent="0.25">
      <c r="A2456" s="4">
        <v>2452</v>
      </c>
      <c r="B2456" s="82">
        <f>IF(C2456&lt;&gt;C2455,MAX(B$4:B2455)+1,B2455)</f>
        <v>2156</v>
      </c>
      <c r="C2456" s="52" t="s">
        <v>2359</v>
      </c>
      <c r="D2456" s="111">
        <v>1</v>
      </c>
      <c r="E2456" s="14"/>
      <c r="F2456" s="14"/>
      <c r="G2456" s="6" t="s">
        <v>32</v>
      </c>
      <c r="H2456" s="117">
        <v>41840</v>
      </c>
      <c r="I2456" s="7">
        <v>47090</v>
      </c>
      <c r="J2456" s="8">
        <f t="shared" si="38"/>
        <v>1.1299999999999999</v>
      </c>
      <c r="K2456" s="132"/>
      <c r="L2456" s="132"/>
    </row>
    <row r="2457" spans="1:12" x14ac:dyDescent="0.25">
      <c r="A2457" s="4">
        <v>2453</v>
      </c>
      <c r="B2457" s="82">
        <f>IF(C2457&lt;&gt;C2456,MAX(B$4:B2456)+1,B2456)</f>
        <v>2157</v>
      </c>
      <c r="C2457" s="52" t="s">
        <v>2360</v>
      </c>
      <c r="D2457" s="111">
        <v>1</v>
      </c>
      <c r="E2457" s="14"/>
      <c r="F2457" s="14"/>
      <c r="G2457" s="6" t="s">
        <v>32</v>
      </c>
      <c r="H2457" s="117">
        <v>31520</v>
      </c>
      <c r="I2457" s="7">
        <v>34430</v>
      </c>
      <c r="J2457" s="8">
        <f t="shared" si="38"/>
        <v>1.0900000000000001</v>
      </c>
      <c r="K2457" s="132"/>
      <c r="L2457" s="132"/>
    </row>
    <row r="2458" spans="1:12" x14ac:dyDescent="0.25">
      <c r="A2458" s="4">
        <v>2454</v>
      </c>
      <c r="B2458" s="82">
        <f>IF(C2458&lt;&gt;C2457,MAX(B$4:B2457)+1,B2457)</f>
        <v>2158</v>
      </c>
      <c r="C2458" s="52" t="s">
        <v>2361</v>
      </c>
      <c r="D2458" s="111">
        <v>1</v>
      </c>
      <c r="E2458" s="14"/>
      <c r="F2458" s="14"/>
      <c r="G2458" s="6" t="s">
        <v>32</v>
      </c>
      <c r="H2458" s="117">
        <v>35330</v>
      </c>
      <c r="I2458" s="7">
        <v>38770</v>
      </c>
      <c r="J2458" s="8">
        <f t="shared" si="38"/>
        <v>1.1000000000000001</v>
      </c>
      <c r="K2458" s="132"/>
      <c r="L2458" s="132"/>
    </row>
    <row r="2459" spans="1:12" x14ac:dyDescent="0.25">
      <c r="A2459" s="4">
        <v>2455</v>
      </c>
      <c r="B2459" s="82">
        <f>IF(C2459&lt;&gt;C2458,MAX(B$4:B2458)+1,B2458)</f>
        <v>2159</v>
      </c>
      <c r="C2459" s="52" t="s">
        <v>2362</v>
      </c>
      <c r="D2459" s="111">
        <v>1</v>
      </c>
      <c r="E2459" s="14"/>
      <c r="F2459" s="14"/>
      <c r="G2459" s="6" t="s">
        <v>32</v>
      </c>
      <c r="H2459" s="117">
        <v>31520</v>
      </c>
      <c r="I2459" s="7">
        <v>34430</v>
      </c>
      <c r="J2459" s="8">
        <f t="shared" si="38"/>
        <v>1.0900000000000001</v>
      </c>
      <c r="K2459" s="132"/>
      <c r="L2459" s="132"/>
    </row>
    <row r="2460" spans="1:12" x14ac:dyDescent="0.25">
      <c r="A2460" s="4">
        <v>2456</v>
      </c>
      <c r="B2460" s="82">
        <f>IF(C2460&lt;&gt;C2459,MAX(B$4:B2459)+1,B2459)</f>
        <v>2160</v>
      </c>
      <c r="C2460" s="52" t="s">
        <v>2363</v>
      </c>
      <c r="D2460" s="111">
        <v>1</v>
      </c>
      <c r="E2460" s="14"/>
      <c r="F2460" s="14"/>
      <c r="G2460" s="6" t="s">
        <v>202</v>
      </c>
      <c r="H2460" s="117">
        <v>11360</v>
      </c>
      <c r="I2460" s="7">
        <v>13370</v>
      </c>
      <c r="J2460" s="8">
        <f t="shared" si="38"/>
        <v>1.18</v>
      </c>
      <c r="K2460" s="132"/>
      <c r="L2460" s="132"/>
    </row>
    <row r="2461" spans="1:12" x14ac:dyDescent="0.25">
      <c r="A2461" s="4">
        <v>2457</v>
      </c>
      <c r="B2461" s="82">
        <f>IF(C2461&lt;&gt;C2460,MAX(B$4:B2460)+1,B2460)</f>
        <v>2161</v>
      </c>
      <c r="C2461" s="52" t="s">
        <v>2364</v>
      </c>
      <c r="D2461" s="111">
        <v>1</v>
      </c>
      <c r="E2461" s="14"/>
      <c r="F2461" s="14"/>
      <c r="G2461" s="6" t="s">
        <v>202</v>
      </c>
      <c r="H2461" s="117">
        <v>11130</v>
      </c>
      <c r="I2461" s="7">
        <v>13060</v>
      </c>
      <c r="J2461" s="8">
        <f t="shared" si="38"/>
        <v>1.17</v>
      </c>
      <c r="K2461" s="132"/>
      <c r="L2461" s="132"/>
    </row>
    <row r="2462" spans="1:12" x14ac:dyDescent="0.25">
      <c r="A2462" s="4">
        <v>2458</v>
      </c>
      <c r="B2462" s="82">
        <f>IF(C2462&lt;&gt;C2461,MAX(B$4:B2461)+1,B2461)</f>
        <v>2162</v>
      </c>
      <c r="C2462" s="52" t="s">
        <v>2365</v>
      </c>
      <c r="D2462" s="111">
        <v>1</v>
      </c>
      <c r="E2462" s="14"/>
      <c r="F2462" s="14"/>
      <c r="G2462" s="6" t="s">
        <v>202</v>
      </c>
      <c r="H2462" s="117">
        <v>9510</v>
      </c>
      <c r="I2462" s="7">
        <v>11210</v>
      </c>
      <c r="J2462" s="8">
        <f t="shared" si="38"/>
        <v>1.18</v>
      </c>
      <c r="K2462" s="132"/>
      <c r="L2462" s="132"/>
    </row>
    <row r="2463" spans="1:12" x14ac:dyDescent="0.25">
      <c r="A2463" s="4">
        <v>2459</v>
      </c>
      <c r="B2463" s="82">
        <f>IF(C2463&lt;&gt;C2462,MAX(B$4:B2462)+1,B2462)</f>
        <v>2163</v>
      </c>
      <c r="C2463" s="52" t="s">
        <v>2366</v>
      </c>
      <c r="D2463" s="111">
        <v>1</v>
      </c>
      <c r="E2463" s="14"/>
      <c r="F2463" s="14"/>
      <c r="G2463" s="6" t="s">
        <v>202</v>
      </c>
      <c r="H2463" s="117">
        <v>9260</v>
      </c>
      <c r="I2463" s="7">
        <v>10900</v>
      </c>
      <c r="J2463" s="8">
        <f t="shared" si="38"/>
        <v>1.18</v>
      </c>
      <c r="K2463" s="132"/>
      <c r="L2463" s="132"/>
    </row>
    <row r="2464" spans="1:12" x14ac:dyDescent="0.25">
      <c r="A2464" s="4">
        <v>2460</v>
      </c>
      <c r="B2464" s="82">
        <f>IF(C2464&lt;&gt;C2463,MAX(B$4:B2463)+1,B2463)</f>
        <v>2164</v>
      </c>
      <c r="C2464" s="52" t="s">
        <v>2367</v>
      </c>
      <c r="D2464" s="111">
        <v>1</v>
      </c>
      <c r="E2464" s="14"/>
      <c r="F2464" s="14"/>
      <c r="G2464" s="6" t="s">
        <v>202</v>
      </c>
      <c r="H2464" s="117">
        <v>12660</v>
      </c>
      <c r="I2464" s="7">
        <v>14970</v>
      </c>
      <c r="J2464" s="8">
        <f t="shared" si="38"/>
        <v>1.18</v>
      </c>
      <c r="K2464" s="132"/>
      <c r="L2464" s="132"/>
    </row>
    <row r="2465" spans="1:12" x14ac:dyDescent="0.25">
      <c r="A2465" s="4">
        <v>2461</v>
      </c>
      <c r="B2465" s="82">
        <f>IF(C2465&lt;&gt;C2464,MAX(B$4:B2464)+1,B2464)</f>
        <v>2165</v>
      </c>
      <c r="C2465" s="52" t="s">
        <v>2368</v>
      </c>
      <c r="D2465" s="111">
        <v>1</v>
      </c>
      <c r="E2465" s="14"/>
      <c r="F2465" s="14"/>
      <c r="G2465" s="6" t="s">
        <v>202</v>
      </c>
      <c r="H2465" s="117">
        <v>9910</v>
      </c>
      <c r="I2465" s="7">
        <v>11700</v>
      </c>
      <c r="J2465" s="8">
        <f t="shared" si="38"/>
        <v>1.18</v>
      </c>
      <c r="K2465" s="132"/>
      <c r="L2465" s="132"/>
    </row>
    <row r="2466" spans="1:12" x14ac:dyDescent="0.25">
      <c r="A2466" s="4">
        <v>2462</v>
      </c>
      <c r="B2466" s="82">
        <f>IF(C2466&lt;&gt;C2465,MAX(B$4:B2465)+1,B2465)</f>
        <v>2166</v>
      </c>
      <c r="C2466" s="52" t="s">
        <v>2369</v>
      </c>
      <c r="D2466" s="111">
        <v>1</v>
      </c>
      <c r="E2466" s="14"/>
      <c r="F2466" s="14"/>
      <c r="G2466" s="6" t="s">
        <v>202</v>
      </c>
      <c r="H2466" s="117">
        <v>9090</v>
      </c>
      <c r="I2466" s="7">
        <v>10660</v>
      </c>
      <c r="J2466" s="8">
        <f t="shared" si="38"/>
        <v>1.17</v>
      </c>
      <c r="K2466" s="132"/>
      <c r="L2466" s="132"/>
    </row>
    <row r="2467" spans="1:12" x14ac:dyDescent="0.25">
      <c r="A2467" s="4">
        <v>2463</v>
      </c>
      <c r="B2467" s="82">
        <f>IF(C2467&lt;&gt;C2466,MAX(B$4:B2466)+1,B2466)</f>
        <v>2167</v>
      </c>
      <c r="C2467" s="52" t="s">
        <v>2370</v>
      </c>
      <c r="D2467" s="111">
        <v>1</v>
      </c>
      <c r="E2467" s="14"/>
      <c r="F2467" s="14"/>
      <c r="G2467" s="6" t="s">
        <v>202</v>
      </c>
      <c r="H2467" s="117">
        <v>12320</v>
      </c>
      <c r="I2467" s="7">
        <v>14420</v>
      </c>
      <c r="J2467" s="8">
        <f t="shared" si="38"/>
        <v>1.17</v>
      </c>
      <c r="K2467" s="132"/>
      <c r="L2467" s="132"/>
    </row>
    <row r="2468" spans="1:12" x14ac:dyDescent="0.25">
      <c r="A2468" s="4">
        <v>2464</v>
      </c>
      <c r="B2468" s="82">
        <f>IF(C2468&lt;&gt;C2467,MAX(B$4:B2467)+1,B2467)</f>
        <v>2168</v>
      </c>
      <c r="C2468" s="52" t="s">
        <v>2371</v>
      </c>
      <c r="D2468" s="111">
        <v>1</v>
      </c>
      <c r="E2468" s="14"/>
      <c r="F2468" s="14"/>
      <c r="G2468" s="6" t="s">
        <v>202</v>
      </c>
      <c r="H2468" s="117">
        <v>11210</v>
      </c>
      <c r="I2468" s="7">
        <v>13340</v>
      </c>
      <c r="J2468" s="8">
        <f t="shared" si="38"/>
        <v>1.19</v>
      </c>
      <c r="K2468" s="132"/>
      <c r="L2468" s="132"/>
    </row>
    <row r="2469" spans="1:12" x14ac:dyDescent="0.25">
      <c r="A2469" s="4">
        <v>2465</v>
      </c>
      <c r="B2469" s="82">
        <f>IF(C2469&lt;&gt;C2468,MAX(B$4:B2468)+1,B2468)</f>
        <v>2169</v>
      </c>
      <c r="C2469" s="52" t="s">
        <v>2372</v>
      </c>
      <c r="D2469" s="111">
        <v>1</v>
      </c>
      <c r="E2469" s="14"/>
      <c r="F2469" s="14"/>
      <c r="G2469" s="6" t="s">
        <v>202</v>
      </c>
      <c r="H2469" s="117">
        <v>9510</v>
      </c>
      <c r="I2469" s="7">
        <v>11210</v>
      </c>
      <c r="J2469" s="8">
        <f t="shared" si="38"/>
        <v>1.18</v>
      </c>
      <c r="K2469" s="132"/>
      <c r="L2469" s="132"/>
    </row>
    <row r="2470" spans="1:12" x14ac:dyDescent="0.25">
      <c r="A2470" s="4">
        <v>2466</v>
      </c>
      <c r="B2470" s="82">
        <f>IF(C2470&lt;&gt;C2469,MAX(B$4:B2469)+1,B2469)</f>
        <v>2170</v>
      </c>
      <c r="C2470" s="52" t="s">
        <v>2373</v>
      </c>
      <c r="D2470" s="111">
        <v>1</v>
      </c>
      <c r="E2470" s="14"/>
      <c r="F2470" s="14"/>
      <c r="G2470" s="6" t="s">
        <v>202</v>
      </c>
      <c r="H2470" s="117">
        <v>10000</v>
      </c>
      <c r="I2470" s="7">
        <v>11770</v>
      </c>
      <c r="J2470" s="8">
        <f t="shared" si="38"/>
        <v>1.18</v>
      </c>
      <c r="K2470" s="132"/>
      <c r="L2470" s="132"/>
    </row>
    <row r="2471" spans="1:12" x14ac:dyDescent="0.25">
      <c r="A2471" s="4">
        <v>2467</v>
      </c>
      <c r="B2471" s="82">
        <f>IF(C2471&lt;&gt;C2470,MAX(B$4:B2470)+1,B2470)</f>
        <v>2171</v>
      </c>
      <c r="C2471" s="52" t="s">
        <v>2374</v>
      </c>
      <c r="D2471" s="111">
        <v>1</v>
      </c>
      <c r="E2471" s="14"/>
      <c r="F2471" s="14"/>
      <c r="G2471" s="6" t="s">
        <v>202</v>
      </c>
      <c r="H2471" s="117">
        <v>10000</v>
      </c>
      <c r="I2471" s="7">
        <v>11770</v>
      </c>
      <c r="J2471" s="8">
        <f t="shared" si="38"/>
        <v>1.18</v>
      </c>
      <c r="K2471" s="132"/>
      <c r="L2471" s="132"/>
    </row>
    <row r="2472" spans="1:12" x14ac:dyDescent="0.25">
      <c r="A2472" s="4">
        <v>2468</v>
      </c>
      <c r="B2472" s="82">
        <f>IF(C2472&lt;&gt;C2471,MAX(B$4:B2471)+1,B2471)</f>
        <v>2172</v>
      </c>
      <c r="C2472" s="52" t="s">
        <v>2375</v>
      </c>
      <c r="D2472" s="111">
        <v>1</v>
      </c>
      <c r="E2472" s="14"/>
      <c r="F2472" s="14"/>
      <c r="G2472" s="6" t="s">
        <v>202</v>
      </c>
      <c r="H2472" s="117">
        <v>9370</v>
      </c>
      <c r="I2472" s="7">
        <v>10970</v>
      </c>
      <c r="J2472" s="8">
        <f t="shared" si="38"/>
        <v>1.17</v>
      </c>
      <c r="K2472" s="132"/>
      <c r="L2472" s="132"/>
    </row>
    <row r="2473" spans="1:12" x14ac:dyDescent="0.25">
      <c r="A2473" s="4">
        <v>2469</v>
      </c>
      <c r="B2473" s="82">
        <f>IF(C2473&lt;&gt;C2472,MAX(B$4:B2472)+1,B2472)</f>
        <v>2173</v>
      </c>
      <c r="C2473" s="52" t="s">
        <v>2376</v>
      </c>
      <c r="D2473" s="111">
        <v>1</v>
      </c>
      <c r="E2473" s="14"/>
      <c r="F2473" s="14"/>
      <c r="G2473" s="6" t="s">
        <v>202</v>
      </c>
      <c r="H2473" s="117">
        <v>9510</v>
      </c>
      <c r="I2473" s="7">
        <v>11210</v>
      </c>
      <c r="J2473" s="8">
        <f t="shared" si="38"/>
        <v>1.18</v>
      </c>
      <c r="K2473" s="132"/>
      <c r="L2473" s="132"/>
    </row>
    <row r="2474" spans="1:12" x14ac:dyDescent="0.25">
      <c r="A2474" s="4">
        <v>2470</v>
      </c>
      <c r="B2474" s="82">
        <f>IF(C2474&lt;&gt;C2473,MAX(B$4:B2473)+1,B2473)</f>
        <v>2174</v>
      </c>
      <c r="C2474" s="52" t="s">
        <v>2377</v>
      </c>
      <c r="D2474" s="111">
        <v>1</v>
      </c>
      <c r="E2474" s="14"/>
      <c r="F2474" s="14"/>
      <c r="G2474" s="6" t="s">
        <v>202</v>
      </c>
      <c r="H2474" s="117">
        <v>11240</v>
      </c>
      <c r="I2474" s="7">
        <v>13300</v>
      </c>
      <c r="J2474" s="8">
        <f t="shared" si="38"/>
        <v>1.18</v>
      </c>
      <c r="K2474" s="132"/>
      <c r="L2474" s="132"/>
    </row>
    <row r="2475" spans="1:12" x14ac:dyDescent="0.25">
      <c r="A2475" s="4">
        <v>2471</v>
      </c>
      <c r="B2475" s="82">
        <f>IF(C2475&lt;&gt;C2474,MAX(B$4:B2474)+1,B2474)</f>
        <v>2175</v>
      </c>
      <c r="C2475" s="52" t="s">
        <v>2378</v>
      </c>
      <c r="D2475" s="111">
        <v>1</v>
      </c>
      <c r="E2475" s="14"/>
      <c r="F2475" s="14"/>
      <c r="G2475" s="6" t="s">
        <v>32</v>
      </c>
      <c r="H2475" s="117">
        <v>65670</v>
      </c>
      <c r="I2475" s="7">
        <v>74720</v>
      </c>
      <c r="J2475" s="8">
        <f t="shared" si="38"/>
        <v>1.1399999999999999</v>
      </c>
      <c r="K2475" s="132"/>
      <c r="L2475" s="132"/>
    </row>
    <row r="2476" spans="1:12" x14ac:dyDescent="0.25">
      <c r="A2476" s="4">
        <v>2472</v>
      </c>
      <c r="B2476" s="82">
        <f>IF(C2476&lt;&gt;C2475,MAX(B$4:B2475)+1,B2475)</f>
        <v>2176</v>
      </c>
      <c r="C2476" s="52" t="s">
        <v>2379</v>
      </c>
      <c r="D2476" s="111">
        <v>1</v>
      </c>
      <c r="E2476" s="14"/>
      <c r="F2476" s="14"/>
      <c r="G2476" s="6" t="s">
        <v>32</v>
      </c>
      <c r="H2476" s="117">
        <v>51920</v>
      </c>
      <c r="I2476" s="7">
        <v>59650</v>
      </c>
      <c r="J2476" s="8">
        <f t="shared" si="38"/>
        <v>1.1499999999999999</v>
      </c>
      <c r="K2476" s="132"/>
      <c r="L2476" s="132"/>
    </row>
    <row r="2477" spans="1:12" x14ac:dyDescent="0.25">
      <c r="A2477" s="4">
        <v>2473</v>
      </c>
      <c r="B2477" s="82">
        <f>IF(C2477&lt;&gt;C2476,MAX(B$4:B2476)+1,B2476)</f>
        <v>2177</v>
      </c>
      <c r="C2477" s="52" t="s">
        <v>2380</v>
      </c>
      <c r="D2477" s="111">
        <v>1</v>
      </c>
      <c r="E2477" s="14"/>
      <c r="F2477" s="14"/>
      <c r="G2477" s="6" t="s">
        <v>32</v>
      </c>
      <c r="H2477" s="117">
        <v>48070</v>
      </c>
      <c r="I2477" s="7">
        <v>54420</v>
      </c>
      <c r="J2477" s="8">
        <f t="shared" si="38"/>
        <v>1.1299999999999999</v>
      </c>
      <c r="K2477" s="132"/>
      <c r="L2477" s="132"/>
    </row>
    <row r="2478" spans="1:12" x14ac:dyDescent="0.25">
      <c r="A2478" s="4">
        <v>2474</v>
      </c>
      <c r="B2478" s="82">
        <f>IF(C2478&lt;&gt;C2477,MAX(B$4:B2477)+1,B2477)</f>
        <v>2178</v>
      </c>
      <c r="C2478" s="52" t="s">
        <v>2381</v>
      </c>
      <c r="D2478" s="111">
        <v>1</v>
      </c>
      <c r="E2478" s="14"/>
      <c r="F2478" s="14"/>
      <c r="G2478" s="6" t="s">
        <v>32</v>
      </c>
      <c r="H2478" s="117">
        <v>38770</v>
      </c>
      <c r="I2478" s="7">
        <v>44720</v>
      </c>
      <c r="J2478" s="8">
        <f t="shared" si="38"/>
        <v>1.1499999999999999</v>
      </c>
      <c r="K2478" s="132"/>
      <c r="L2478" s="132"/>
    </row>
    <row r="2479" spans="1:12" x14ac:dyDescent="0.25">
      <c r="A2479" s="4">
        <v>2475</v>
      </c>
      <c r="B2479" s="82">
        <f>IF(C2479&lt;&gt;C2478,MAX(B$4:B2478)+1,B2478)</f>
        <v>2179</v>
      </c>
      <c r="C2479" s="52" t="s">
        <v>2382</v>
      </c>
      <c r="D2479" s="111">
        <v>1</v>
      </c>
      <c r="E2479" s="14"/>
      <c r="F2479" s="14"/>
      <c r="G2479" s="6" t="s">
        <v>32</v>
      </c>
      <c r="H2479" s="117">
        <v>40860</v>
      </c>
      <c r="I2479" s="7">
        <v>46440</v>
      </c>
      <c r="J2479" s="8">
        <f t="shared" si="38"/>
        <v>1.1399999999999999</v>
      </c>
      <c r="K2479" s="132"/>
      <c r="L2479" s="132"/>
    </row>
    <row r="2480" spans="1:12" x14ac:dyDescent="0.25">
      <c r="A2480" s="4">
        <v>2476</v>
      </c>
      <c r="B2480" s="82">
        <f>IF(C2480&lt;&gt;C2479,MAX(B$4:B2479)+1,B2479)</f>
        <v>2180</v>
      </c>
      <c r="C2480" s="52" t="s">
        <v>2383</v>
      </c>
      <c r="D2480" s="111">
        <v>1</v>
      </c>
      <c r="E2480" s="14"/>
      <c r="F2480" s="14"/>
      <c r="G2480" s="6" t="s">
        <v>32</v>
      </c>
      <c r="H2480" s="117">
        <v>40860</v>
      </c>
      <c r="I2480" s="7">
        <v>46440</v>
      </c>
      <c r="J2480" s="8">
        <f t="shared" si="38"/>
        <v>1.1399999999999999</v>
      </c>
      <c r="K2480" s="132"/>
      <c r="L2480" s="132"/>
    </row>
    <row r="2481" spans="1:12" x14ac:dyDescent="0.25">
      <c r="A2481" s="4">
        <v>2477</v>
      </c>
      <c r="B2481" s="82">
        <f>IF(C2481&lt;&gt;C2480,MAX(B$4:B2480)+1,B2480)</f>
        <v>2181</v>
      </c>
      <c r="C2481" s="52" t="s">
        <v>2384</v>
      </c>
      <c r="D2481" s="111">
        <v>1</v>
      </c>
      <c r="E2481" s="14"/>
      <c r="F2481" s="14"/>
      <c r="G2481" s="6" t="s">
        <v>32</v>
      </c>
      <c r="H2481" s="117">
        <v>40860</v>
      </c>
      <c r="I2481" s="7">
        <v>46570</v>
      </c>
      <c r="J2481" s="8">
        <f t="shared" si="38"/>
        <v>1.1399999999999999</v>
      </c>
      <c r="K2481" s="132"/>
      <c r="L2481" s="132"/>
    </row>
    <row r="2482" spans="1:12" x14ac:dyDescent="0.25">
      <c r="A2482" s="4">
        <v>2478</v>
      </c>
      <c r="B2482" s="82">
        <f>IF(C2482&lt;&gt;C2481,MAX(B$4:B2481)+1,B2481)</f>
        <v>2182</v>
      </c>
      <c r="C2482" s="52" t="s">
        <v>2385</v>
      </c>
      <c r="D2482" s="111">
        <v>1</v>
      </c>
      <c r="E2482" s="14"/>
      <c r="F2482" s="14"/>
      <c r="G2482" s="6" t="s">
        <v>32</v>
      </c>
      <c r="H2482" s="117">
        <v>48070</v>
      </c>
      <c r="I2482" s="7">
        <v>54420</v>
      </c>
      <c r="J2482" s="8">
        <f t="shared" si="38"/>
        <v>1.1299999999999999</v>
      </c>
      <c r="K2482" s="132"/>
      <c r="L2482" s="132"/>
    </row>
    <row r="2483" spans="1:12" x14ac:dyDescent="0.25">
      <c r="A2483" s="4">
        <v>2479</v>
      </c>
      <c r="B2483" s="82">
        <f>IF(C2483&lt;&gt;C2482,MAX(B$4:B2482)+1,B2482)</f>
        <v>2183</v>
      </c>
      <c r="C2483" s="52" t="s">
        <v>2386</v>
      </c>
      <c r="D2483" s="111">
        <v>1</v>
      </c>
      <c r="E2483" s="14"/>
      <c r="F2483" s="14"/>
      <c r="G2483" s="6" t="s">
        <v>32</v>
      </c>
      <c r="H2483" s="117">
        <v>48070</v>
      </c>
      <c r="I2483" s="7">
        <v>54420</v>
      </c>
      <c r="J2483" s="8">
        <f t="shared" si="38"/>
        <v>1.1299999999999999</v>
      </c>
      <c r="K2483" s="132"/>
      <c r="L2483" s="132"/>
    </row>
    <row r="2484" spans="1:12" x14ac:dyDescent="0.25">
      <c r="A2484" s="4">
        <v>2480</v>
      </c>
      <c r="B2484" s="82">
        <f>IF(C2484&lt;&gt;C2483,MAX(B$4:B2483)+1,B2483)</f>
        <v>2184</v>
      </c>
      <c r="C2484" s="52" t="s">
        <v>2387</v>
      </c>
      <c r="D2484" s="111">
        <v>1</v>
      </c>
      <c r="E2484" s="14"/>
      <c r="F2484" s="14"/>
      <c r="G2484" s="6" t="s">
        <v>32</v>
      </c>
      <c r="H2484" s="117">
        <v>55200</v>
      </c>
      <c r="I2484" s="7">
        <v>62580</v>
      </c>
      <c r="J2484" s="8">
        <f t="shared" si="38"/>
        <v>1.1299999999999999</v>
      </c>
      <c r="K2484" s="132"/>
      <c r="L2484" s="132"/>
    </row>
    <row r="2485" spans="1:12" x14ac:dyDescent="0.25">
      <c r="A2485" s="4">
        <v>2481</v>
      </c>
      <c r="B2485" s="82">
        <f>IF(C2485&lt;&gt;C2484,MAX(B$4:B2484)+1,B2484)</f>
        <v>2185</v>
      </c>
      <c r="C2485" s="52" t="s">
        <v>2388</v>
      </c>
      <c r="D2485" s="111">
        <v>1</v>
      </c>
      <c r="E2485" s="14"/>
      <c r="F2485" s="14"/>
      <c r="G2485" s="6" t="s">
        <v>32</v>
      </c>
      <c r="H2485" s="117">
        <v>54050</v>
      </c>
      <c r="I2485" s="7">
        <v>62440</v>
      </c>
      <c r="J2485" s="8">
        <f t="shared" si="38"/>
        <v>1.1599999999999999</v>
      </c>
      <c r="K2485" s="132"/>
      <c r="L2485" s="132"/>
    </row>
    <row r="2486" spans="1:12" x14ac:dyDescent="0.25">
      <c r="A2486" s="4">
        <v>2482</v>
      </c>
      <c r="B2486" s="82">
        <f>IF(C2486&lt;&gt;C2485,MAX(B$4:B2485)+1,B2485)</f>
        <v>2186</v>
      </c>
      <c r="C2486" s="52" t="s">
        <v>2389</v>
      </c>
      <c r="D2486" s="111">
        <v>1</v>
      </c>
      <c r="E2486" s="14"/>
      <c r="F2486" s="14"/>
      <c r="G2486" s="6" t="s">
        <v>32</v>
      </c>
      <c r="H2486" s="117">
        <v>48300</v>
      </c>
      <c r="I2486" s="7">
        <v>55200</v>
      </c>
      <c r="J2486" s="8">
        <f t="shared" si="38"/>
        <v>1.1399999999999999</v>
      </c>
      <c r="K2486" s="132"/>
      <c r="L2486" s="132"/>
    </row>
    <row r="2487" spans="1:12" x14ac:dyDescent="0.25">
      <c r="A2487" s="4">
        <v>2483</v>
      </c>
      <c r="B2487" s="82">
        <f>IF(C2487&lt;&gt;C2486,MAX(B$4:B2486)+1,B2486)</f>
        <v>2187</v>
      </c>
      <c r="C2487" s="52" t="s">
        <v>2390</v>
      </c>
      <c r="D2487" s="111">
        <v>1</v>
      </c>
      <c r="E2487" s="14"/>
      <c r="F2487" s="14"/>
      <c r="G2487" s="6" t="s">
        <v>32</v>
      </c>
      <c r="H2487" s="117">
        <v>48300</v>
      </c>
      <c r="I2487" s="7">
        <v>54500</v>
      </c>
      <c r="J2487" s="8">
        <f t="shared" si="38"/>
        <v>1.1299999999999999</v>
      </c>
      <c r="K2487" s="132"/>
      <c r="L2487" s="132"/>
    </row>
    <row r="2488" spans="1:12" s="21" customFormat="1" x14ac:dyDescent="0.25">
      <c r="A2488" s="20">
        <v>2484</v>
      </c>
      <c r="B2488" s="82">
        <f>IF(C2488&lt;&gt;C2487,MAX(B$4:B2487)+1,B2487)</f>
        <v>2188</v>
      </c>
      <c r="C2488" s="52" t="s">
        <v>2391</v>
      </c>
      <c r="D2488" s="111">
        <v>1</v>
      </c>
      <c r="E2488" s="14"/>
      <c r="F2488" s="14"/>
      <c r="G2488" s="6" t="s">
        <v>32</v>
      </c>
      <c r="H2488" s="117">
        <v>47820</v>
      </c>
      <c r="I2488" s="7">
        <v>54320</v>
      </c>
      <c r="J2488" s="8">
        <f t="shared" si="38"/>
        <v>1.1399999999999999</v>
      </c>
      <c r="K2488" s="132"/>
      <c r="L2488" s="132"/>
    </row>
    <row r="2489" spans="1:12" x14ac:dyDescent="0.25">
      <c r="A2489" s="4">
        <v>2485</v>
      </c>
      <c r="B2489" s="82">
        <f>IF(C2489&lt;&gt;C2488,MAX(B$4:B2488)+1,B2488)</f>
        <v>2189</v>
      </c>
      <c r="C2489" s="52" t="s">
        <v>2392</v>
      </c>
      <c r="D2489" s="111">
        <v>1</v>
      </c>
      <c r="E2489" s="14"/>
      <c r="F2489" s="14"/>
      <c r="G2489" s="6" t="s">
        <v>32</v>
      </c>
      <c r="H2489" s="117">
        <v>43750</v>
      </c>
      <c r="I2489" s="7">
        <v>49470</v>
      </c>
      <c r="J2489" s="8">
        <f t="shared" si="38"/>
        <v>1.1299999999999999</v>
      </c>
      <c r="K2489" s="132"/>
      <c r="L2489" s="132"/>
    </row>
    <row r="2490" spans="1:12" x14ac:dyDescent="0.25">
      <c r="A2490" s="4">
        <v>2486</v>
      </c>
      <c r="B2490" s="82">
        <f>IF(C2490&lt;&gt;C2489,MAX(B$4:B2489)+1,B2489)</f>
        <v>2190</v>
      </c>
      <c r="C2490" s="52" t="s">
        <v>2393</v>
      </c>
      <c r="D2490" s="111">
        <v>1</v>
      </c>
      <c r="E2490" s="14"/>
      <c r="F2490" s="14"/>
      <c r="G2490" s="6" t="s">
        <v>32</v>
      </c>
      <c r="H2490" s="117">
        <v>43750</v>
      </c>
      <c r="I2490" s="7">
        <v>49470</v>
      </c>
      <c r="J2490" s="8">
        <f t="shared" si="38"/>
        <v>1.1299999999999999</v>
      </c>
      <c r="K2490" s="132"/>
      <c r="L2490" s="132"/>
    </row>
    <row r="2491" spans="1:12" x14ac:dyDescent="0.25">
      <c r="A2491" s="4">
        <v>2487</v>
      </c>
      <c r="B2491" s="82">
        <f>IF(C2491&lt;&gt;C2490,MAX(B$4:B2490)+1,B2490)</f>
        <v>2191</v>
      </c>
      <c r="C2491" s="52" t="s">
        <v>1913</v>
      </c>
      <c r="D2491" s="111">
        <v>1</v>
      </c>
      <c r="E2491" s="14"/>
      <c r="F2491" s="14"/>
      <c r="G2491" s="6" t="s">
        <v>19</v>
      </c>
      <c r="H2491" s="117">
        <v>24190</v>
      </c>
      <c r="I2491" s="7">
        <v>34550</v>
      </c>
      <c r="J2491" s="8">
        <f t="shared" si="38"/>
        <v>1.43</v>
      </c>
      <c r="K2491" s="132"/>
      <c r="L2491" s="132"/>
    </row>
    <row r="2492" spans="1:12" x14ac:dyDescent="0.25">
      <c r="A2492" s="4">
        <v>2488</v>
      </c>
      <c r="B2492" s="82">
        <f>IF(C2492&lt;&gt;C2491,MAX(B$4:B2491)+1,B2491)</f>
        <v>2192</v>
      </c>
      <c r="C2492" s="52" t="s">
        <v>2394</v>
      </c>
      <c r="D2492" s="111">
        <v>1</v>
      </c>
      <c r="E2492" s="14"/>
      <c r="F2492" s="14"/>
      <c r="G2492" s="6" t="s">
        <v>758</v>
      </c>
      <c r="H2492" s="117">
        <v>15760</v>
      </c>
      <c r="I2492" s="7">
        <v>19430</v>
      </c>
      <c r="J2492" s="8">
        <f t="shared" si="38"/>
        <v>1.23</v>
      </c>
      <c r="K2492" s="132"/>
      <c r="L2492" s="132"/>
    </row>
    <row r="2493" spans="1:12" x14ac:dyDescent="0.25">
      <c r="A2493" s="4">
        <v>2489</v>
      </c>
      <c r="B2493" s="82">
        <f>IF(C2493&lt;&gt;C2492,MAX(B$4:B2492)+1,B2492)</f>
        <v>2193</v>
      </c>
      <c r="C2493" s="52" t="s">
        <v>2395</v>
      </c>
      <c r="D2493" s="111">
        <v>1</v>
      </c>
      <c r="E2493" s="14"/>
      <c r="F2493" s="14"/>
      <c r="G2493" s="6" t="s">
        <v>26</v>
      </c>
      <c r="H2493" s="117">
        <v>12970</v>
      </c>
      <c r="I2493" s="7">
        <v>17260</v>
      </c>
      <c r="J2493" s="8">
        <f t="shared" si="38"/>
        <v>1.33</v>
      </c>
      <c r="K2493" s="132"/>
      <c r="L2493" s="132"/>
    </row>
    <row r="2494" spans="1:12" x14ac:dyDescent="0.25">
      <c r="A2494" s="4">
        <v>2490</v>
      </c>
      <c r="B2494" s="82">
        <f>IF(C2494&lt;&gt;C2493,MAX(B$4:B2493)+1,B2493)</f>
        <v>2194</v>
      </c>
      <c r="C2494" s="52" t="s">
        <v>2396</v>
      </c>
      <c r="D2494" s="111">
        <v>1</v>
      </c>
      <c r="E2494" s="14"/>
      <c r="F2494" s="14"/>
      <c r="G2494" s="6" t="s">
        <v>26</v>
      </c>
      <c r="H2494" s="117">
        <v>13610</v>
      </c>
      <c r="I2494" s="7">
        <v>18180</v>
      </c>
      <c r="J2494" s="8">
        <f t="shared" si="38"/>
        <v>1.34</v>
      </c>
      <c r="K2494" s="132"/>
      <c r="L2494" s="132"/>
    </row>
    <row r="2495" spans="1:12" x14ac:dyDescent="0.25">
      <c r="A2495" s="4">
        <v>2491</v>
      </c>
      <c r="B2495" s="82">
        <f>IF(C2495&lt;&gt;C2494,MAX(B$4:B2494)+1,B2494)</f>
        <v>2195</v>
      </c>
      <c r="C2495" s="52" t="s">
        <v>2397</v>
      </c>
      <c r="D2495" s="111">
        <v>1</v>
      </c>
      <c r="E2495" s="14"/>
      <c r="F2495" s="14"/>
      <c r="G2495" s="6" t="s">
        <v>26</v>
      </c>
      <c r="H2495" s="117">
        <v>12970</v>
      </c>
      <c r="I2495" s="7">
        <v>17260</v>
      </c>
      <c r="J2495" s="8">
        <f t="shared" si="38"/>
        <v>1.33</v>
      </c>
      <c r="K2495" s="132"/>
      <c r="L2495" s="132"/>
    </row>
    <row r="2496" spans="1:12" x14ac:dyDescent="0.25">
      <c r="A2496" s="4">
        <v>2492</v>
      </c>
      <c r="B2496" s="82">
        <f>IF(C2496&lt;&gt;C2495,MAX(B$4:B2495)+1,B2495)</f>
        <v>2196</v>
      </c>
      <c r="C2496" s="52" t="s">
        <v>2398</v>
      </c>
      <c r="D2496" s="111">
        <v>1</v>
      </c>
      <c r="E2496" s="14"/>
      <c r="F2496" s="14"/>
      <c r="G2496" s="6" t="s">
        <v>26</v>
      </c>
      <c r="H2496" s="117">
        <v>12970</v>
      </c>
      <c r="I2496" s="7">
        <v>17260</v>
      </c>
      <c r="J2496" s="8">
        <f t="shared" si="38"/>
        <v>1.33</v>
      </c>
      <c r="K2496" s="132"/>
      <c r="L2496" s="132"/>
    </row>
    <row r="2497" spans="1:12" x14ac:dyDescent="0.25">
      <c r="A2497" s="4">
        <v>2493</v>
      </c>
      <c r="B2497" s="82">
        <f>IF(C2497&lt;&gt;C2496,MAX(B$4:B2496)+1,B2496)</f>
        <v>2197</v>
      </c>
      <c r="C2497" s="52" t="s">
        <v>2399</v>
      </c>
      <c r="D2497" s="111">
        <v>1</v>
      </c>
      <c r="E2497" s="14"/>
      <c r="F2497" s="14"/>
      <c r="G2497" s="6" t="s">
        <v>26</v>
      </c>
      <c r="H2497" s="117">
        <v>12970</v>
      </c>
      <c r="I2497" s="7">
        <v>17260</v>
      </c>
      <c r="J2497" s="8">
        <f t="shared" si="38"/>
        <v>1.33</v>
      </c>
      <c r="K2497" s="132"/>
      <c r="L2497" s="132"/>
    </row>
    <row r="2498" spans="1:12" x14ac:dyDescent="0.25">
      <c r="A2498" s="4">
        <v>2494</v>
      </c>
      <c r="B2498" s="82">
        <f>IF(C2498&lt;&gt;C2497,MAX(B$4:B2497)+1,B2497)</f>
        <v>2198</v>
      </c>
      <c r="C2498" s="52" t="s">
        <v>2400</v>
      </c>
      <c r="D2498" s="111">
        <v>1</v>
      </c>
      <c r="E2498" s="14"/>
      <c r="F2498" s="14"/>
      <c r="G2498" s="6" t="s">
        <v>26</v>
      </c>
      <c r="H2498" s="117">
        <v>12970</v>
      </c>
      <c r="I2498" s="7">
        <v>17260</v>
      </c>
      <c r="J2498" s="8">
        <f t="shared" si="38"/>
        <v>1.33</v>
      </c>
      <c r="K2498" s="132"/>
      <c r="L2498" s="132"/>
    </row>
    <row r="2499" spans="1:12" x14ac:dyDescent="0.25">
      <c r="A2499" s="4">
        <v>2495</v>
      </c>
      <c r="B2499" s="82">
        <f>IF(C2499&lt;&gt;C2498,MAX(B$4:B2498)+1,B2498)</f>
        <v>2199</v>
      </c>
      <c r="C2499" s="52" t="s">
        <v>2401</v>
      </c>
      <c r="D2499" s="111">
        <v>1</v>
      </c>
      <c r="E2499" s="14"/>
      <c r="F2499" s="14"/>
      <c r="G2499" s="6" t="s">
        <v>26</v>
      </c>
      <c r="H2499" s="117">
        <v>12970</v>
      </c>
      <c r="I2499" s="7">
        <v>17260</v>
      </c>
      <c r="J2499" s="8">
        <f t="shared" si="38"/>
        <v>1.33</v>
      </c>
      <c r="K2499" s="132"/>
      <c r="L2499" s="132"/>
    </row>
    <row r="2500" spans="1:12" x14ac:dyDescent="0.25">
      <c r="A2500" s="4">
        <v>2496</v>
      </c>
      <c r="B2500" s="82">
        <f>IF(C2500&lt;&gt;C2499,MAX(B$4:B2499)+1,B2499)</f>
        <v>2200</v>
      </c>
      <c r="C2500" s="52" t="s">
        <v>2402</v>
      </c>
      <c r="D2500" s="111">
        <v>1</v>
      </c>
      <c r="E2500" s="14"/>
      <c r="F2500" s="14"/>
      <c r="G2500" s="6" t="s">
        <v>26</v>
      </c>
      <c r="H2500" s="117">
        <v>12970</v>
      </c>
      <c r="I2500" s="7">
        <v>17260</v>
      </c>
      <c r="J2500" s="8">
        <f t="shared" si="38"/>
        <v>1.33</v>
      </c>
      <c r="K2500" s="132"/>
      <c r="L2500" s="132"/>
    </row>
    <row r="2501" spans="1:12" x14ac:dyDescent="0.25">
      <c r="A2501" s="4">
        <v>2497</v>
      </c>
      <c r="B2501" s="82">
        <f>IF(C2501&lt;&gt;C2500,MAX(B$4:B2500)+1,B2500)</f>
        <v>2201</v>
      </c>
      <c r="C2501" s="52" t="s">
        <v>2403</v>
      </c>
      <c r="D2501" s="111">
        <v>1</v>
      </c>
      <c r="E2501" s="14"/>
      <c r="F2501" s="14"/>
      <c r="G2501" s="6" t="s">
        <v>26</v>
      </c>
      <c r="H2501" s="117">
        <v>11460</v>
      </c>
      <c r="I2501" s="7">
        <v>15260</v>
      </c>
      <c r="J2501" s="8">
        <f t="shared" si="38"/>
        <v>1.33</v>
      </c>
      <c r="K2501" s="132"/>
      <c r="L2501" s="132"/>
    </row>
    <row r="2502" spans="1:12" x14ac:dyDescent="0.25">
      <c r="A2502" s="4">
        <v>2498</v>
      </c>
      <c r="B2502" s="82">
        <f>IF(C2502&lt;&gt;C2501,MAX(B$4:B2501)+1,B2501)</f>
        <v>2202</v>
      </c>
      <c r="C2502" s="52" t="s">
        <v>2404</v>
      </c>
      <c r="D2502" s="111">
        <v>1</v>
      </c>
      <c r="E2502" s="14"/>
      <c r="F2502" s="14"/>
      <c r="G2502" s="6" t="s">
        <v>26</v>
      </c>
      <c r="H2502" s="117">
        <v>11460</v>
      </c>
      <c r="I2502" s="7">
        <v>15260</v>
      </c>
      <c r="J2502" s="8">
        <f t="shared" ref="J2502:J2565" si="39">ROUND(I2502/H2502,2)</f>
        <v>1.33</v>
      </c>
      <c r="K2502" s="132"/>
      <c r="L2502" s="132"/>
    </row>
    <row r="2503" spans="1:12" x14ac:dyDescent="0.25">
      <c r="A2503" s="4">
        <v>2499</v>
      </c>
      <c r="B2503" s="82">
        <f>IF(C2503&lt;&gt;C2502,MAX(B$4:B2502)+1,B2502)</f>
        <v>2203</v>
      </c>
      <c r="C2503" s="52" t="s">
        <v>2405</v>
      </c>
      <c r="D2503" s="111">
        <v>1</v>
      </c>
      <c r="E2503" s="14"/>
      <c r="F2503" s="14"/>
      <c r="G2503" s="6" t="s">
        <v>26</v>
      </c>
      <c r="H2503" s="117">
        <v>11460</v>
      </c>
      <c r="I2503" s="7">
        <v>15260</v>
      </c>
      <c r="J2503" s="8">
        <f t="shared" si="39"/>
        <v>1.33</v>
      </c>
      <c r="K2503" s="132"/>
      <c r="L2503" s="132"/>
    </row>
    <row r="2504" spans="1:12" x14ac:dyDescent="0.25">
      <c r="A2504" s="4">
        <v>2500</v>
      </c>
      <c r="B2504" s="82">
        <f>IF(C2504&lt;&gt;C2503,MAX(B$4:B2503)+1,B2503)</f>
        <v>2204</v>
      </c>
      <c r="C2504" s="52" t="s">
        <v>2406</v>
      </c>
      <c r="D2504" s="111">
        <v>1</v>
      </c>
      <c r="E2504" s="14"/>
      <c r="F2504" s="14"/>
      <c r="G2504" s="6" t="s">
        <v>26</v>
      </c>
      <c r="H2504" s="117">
        <v>11460</v>
      </c>
      <c r="I2504" s="7">
        <v>15260</v>
      </c>
      <c r="J2504" s="8">
        <f t="shared" si="39"/>
        <v>1.33</v>
      </c>
      <c r="K2504" s="132"/>
      <c r="L2504" s="132"/>
    </row>
    <row r="2505" spans="1:12" x14ac:dyDescent="0.25">
      <c r="A2505" s="4">
        <v>2501</v>
      </c>
      <c r="B2505" s="82">
        <f>IF(C2505&lt;&gt;C2504,MAX(B$4:B2504)+1,B2504)</f>
        <v>2205</v>
      </c>
      <c r="C2505" s="52" t="s">
        <v>2407</v>
      </c>
      <c r="D2505" s="111">
        <v>1</v>
      </c>
      <c r="E2505" s="14"/>
      <c r="F2505" s="14"/>
      <c r="G2505" s="6" t="s">
        <v>301</v>
      </c>
      <c r="H2505" s="117">
        <v>74900</v>
      </c>
      <c r="I2505" s="7">
        <v>79090</v>
      </c>
      <c r="J2505" s="8">
        <f t="shared" si="39"/>
        <v>1.06</v>
      </c>
      <c r="K2505" s="132"/>
      <c r="L2505" s="132"/>
    </row>
    <row r="2506" spans="1:12" x14ac:dyDescent="0.25">
      <c r="A2506" s="4">
        <v>2502</v>
      </c>
      <c r="B2506" s="82">
        <f>IF(C2506&lt;&gt;C2505,MAX(B$4:B2505)+1,B2505)</f>
        <v>2206</v>
      </c>
      <c r="C2506" s="52" t="s">
        <v>2408</v>
      </c>
      <c r="D2506" s="111">
        <v>1</v>
      </c>
      <c r="E2506" s="14"/>
      <c r="F2506" s="14"/>
      <c r="G2506" s="6" t="s">
        <v>210</v>
      </c>
      <c r="H2506" s="117">
        <v>16280</v>
      </c>
      <c r="I2506" s="7">
        <v>20820</v>
      </c>
      <c r="J2506" s="8">
        <f t="shared" si="39"/>
        <v>1.28</v>
      </c>
      <c r="K2506" s="132"/>
      <c r="L2506" s="132"/>
    </row>
    <row r="2507" spans="1:12" x14ac:dyDescent="0.25">
      <c r="A2507" s="4">
        <v>2503</v>
      </c>
      <c r="B2507" s="82">
        <f>IF(C2507&lt;&gt;C2506,MAX(B$4:B2506)+1,B2506)</f>
        <v>2207</v>
      </c>
      <c r="C2507" s="52" t="s">
        <v>2409</v>
      </c>
      <c r="D2507" s="111">
        <v>1</v>
      </c>
      <c r="E2507" s="14"/>
      <c r="F2507" s="14"/>
      <c r="G2507" s="6" t="s">
        <v>210</v>
      </c>
      <c r="H2507" s="117">
        <v>16280</v>
      </c>
      <c r="I2507" s="7">
        <v>20820</v>
      </c>
      <c r="J2507" s="8">
        <f t="shared" si="39"/>
        <v>1.28</v>
      </c>
      <c r="K2507" s="132"/>
      <c r="L2507" s="132"/>
    </row>
    <row r="2508" spans="1:12" x14ac:dyDescent="0.25">
      <c r="A2508" s="4">
        <v>2504</v>
      </c>
      <c r="B2508" s="82">
        <f>IF(C2508&lt;&gt;C2507,MAX(B$4:B2507)+1,B2507)</f>
        <v>2208</v>
      </c>
      <c r="C2508" s="52" t="s">
        <v>2051</v>
      </c>
      <c r="D2508" s="111">
        <v>1</v>
      </c>
      <c r="E2508" s="14"/>
      <c r="F2508" s="14"/>
      <c r="G2508" s="6" t="s">
        <v>23</v>
      </c>
      <c r="H2508" s="117">
        <v>150620</v>
      </c>
      <c r="I2508" s="7">
        <v>156250</v>
      </c>
      <c r="J2508" s="8">
        <f t="shared" si="39"/>
        <v>1.04</v>
      </c>
      <c r="K2508" s="132"/>
      <c r="L2508" s="132"/>
    </row>
    <row r="2509" spans="1:12" x14ac:dyDescent="0.25">
      <c r="A2509" s="4">
        <v>2505</v>
      </c>
      <c r="B2509" s="82">
        <f>IF(C2509&lt;&gt;C2508,MAX(B$4:B2508)+1,B2508)</f>
        <v>2209</v>
      </c>
      <c r="C2509" s="52" t="s">
        <v>2410</v>
      </c>
      <c r="D2509" s="111">
        <v>2</v>
      </c>
      <c r="E2509" s="18" t="s">
        <v>2411</v>
      </c>
      <c r="F2509" s="18"/>
      <c r="G2509" s="6" t="s">
        <v>26</v>
      </c>
      <c r="H2509" s="117">
        <v>57790</v>
      </c>
      <c r="I2509" s="7">
        <v>79480</v>
      </c>
      <c r="J2509" s="8">
        <f t="shared" si="39"/>
        <v>1.38</v>
      </c>
      <c r="K2509" s="132"/>
      <c r="L2509" s="132"/>
    </row>
    <row r="2510" spans="1:12" x14ac:dyDescent="0.25">
      <c r="A2510" s="4">
        <v>2506</v>
      </c>
      <c r="B2510" s="82">
        <f>IF(C2510&lt;&gt;C2509,MAX(B$4:B2509)+1,B2509)</f>
        <v>2209</v>
      </c>
      <c r="C2510" s="52" t="s">
        <v>2410</v>
      </c>
      <c r="D2510" s="111">
        <v>2</v>
      </c>
      <c r="E2510" s="18" t="s">
        <v>1386</v>
      </c>
      <c r="F2510" s="18"/>
      <c r="G2510" s="6" t="s">
        <v>26</v>
      </c>
      <c r="H2510" s="117">
        <v>41260</v>
      </c>
      <c r="I2510" s="7">
        <v>53380</v>
      </c>
      <c r="J2510" s="8">
        <f t="shared" si="39"/>
        <v>1.29</v>
      </c>
      <c r="K2510" s="132"/>
      <c r="L2510" s="132"/>
    </row>
    <row r="2511" spans="1:12" x14ac:dyDescent="0.25">
      <c r="A2511" s="4">
        <v>2507</v>
      </c>
      <c r="B2511" s="82">
        <f>IF(C2511&lt;&gt;C2510,MAX(B$4:B2510)+1,B2510)</f>
        <v>2210</v>
      </c>
      <c r="C2511" s="52" t="s">
        <v>2412</v>
      </c>
      <c r="D2511" s="111">
        <v>1</v>
      </c>
      <c r="E2511" s="14"/>
      <c r="F2511" s="14"/>
      <c r="G2511" s="6" t="s">
        <v>14</v>
      </c>
      <c r="H2511" s="117">
        <v>41800</v>
      </c>
      <c r="I2511" s="7">
        <v>45140</v>
      </c>
      <c r="J2511" s="8">
        <f t="shared" si="39"/>
        <v>1.08</v>
      </c>
      <c r="K2511" s="132"/>
      <c r="L2511" s="132"/>
    </row>
    <row r="2512" spans="1:12" x14ac:dyDescent="0.25">
      <c r="A2512" s="4">
        <v>2508</v>
      </c>
      <c r="B2512" s="82">
        <f>IF(C2512&lt;&gt;C2511,MAX(B$4:B2511)+1,B2511)</f>
        <v>2211</v>
      </c>
      <c r="C2512" s="52" t="s">
        <v>2413</v>
      </c>
      <c r="D2512" s="111">
        <v>1</v>
      </c>
      <c r="E2512" s="14"/>
      <c r="F2512" s="14"/>
      <c r="G2512" s="6" t="s">
        <v>26</v>
      </c>
      <c r="H2512" s="117">
        <v>35770</v>
      </c>
      <c r="I2512" s="7">
        <v>47410</v>
      </c>
      <c r="J2512" s="8">
        <f t="shared" si="39"/>
        <v>1.33</v>
      </c>
      <c r="K2512" s="132"/>
      <c r="L2512" s="132"/>
    </row>
    <row r="2513" spans="1:12" x14ac:dyDescent="0.25">
      <c r="A2513" s="4">
        <v>2509</v>
      </c>
      <c r="B2513" s="82">
        <f>IF(C2513&lt;&gt;C2512,MAX(B$4:B2512)+1,B2512)</f>
        <v>2212</v>
      </c>
      <c r="C2513" s="52" t="s">
        <v>2414</v>
      </c>
      <c r="D2513" s="111">
        <v>1</v>
      </c>
      <c r="E2513" s="14"/>
      <c r="F2513" s="14"/>
      <c r="G2513" s="6" t="s">
        <v>26</v>
      </c>
      <c r="H2513" s="117">
        <v>24980</v>
      </c>
      <c r="I2513" s="7">
        <v>29240</v>
      </c>
      <c r="J2513" s="8">
        <f t="shared" si="39"/>
        <v>1.17</v>
      </c>
      <c r="K2513" s="132"/>
      <c r="L2513" s="132"/>
    </row>
    <row r="2514" spans="1:12" x14ac:dyDescent="0.25">
      <c r="A2514" s="4">
        <v>2510</v>
      </c>
      <c r="B2514" s="82">
        <f>IF(C2514&lt;&gt;C2513,MAX(B$4:B2513)+1,B2513)</f>
        <v>2213</v>
      </c>
      <c r="C2514" s="52" t="s">
        <v>2415</v>
      </c>
      <c r="D2514" s="111">
        <v>1</v>
      </c>
      <c r="E2514" s="14"/>
      <c r="F2514" s="14"/>
      <c r="G2514" s="6" t="s">
        <v>26</v>
      </c>
      <c r="H2514" s="117">
        <v>23330</v>
      </c>
      <c r="I2514" s="7">
        <v>27280</v>
      </c>
      <c r="J2514" s="8">
        <f t="shared" si="39"/>
        <v>1.17</v>
      </c>
      <c r="K2514" s="132"/>
      <c r="L2514" s="132"/>
    </row>
    <row r="2515" spans="1:12" x14ac:dyDescent="0.25">
      <c r="A2515" s="4">
        <v>2511</v>
      </c>
      <c r="B2515" s="82">
        <f>IF(C2515&lt;&gt;C2514,MAX(B$4:B2514)+1,B2514)</f>
        <v>2214</v>
      </c>
      <c r="C2515" s="52" t="s">
        <v>2416</v>
      </c>
      <c r="D2515" s="111">
        <v>1</v>
      </c>
      <c r="E2515" s="14"/>
      <c r="F2515" s="14"/>
      <c r="G2515" s="6" t="s">
        <v>26</v>
      </c>
      <c r="H2515" s="117">
        <v>24610</v>
      </c>
      <c r="I2515" s="7">
        <v>28850</v>
      </c>
      <c r="J2515" s="8">
        <f t="shared" si="39"/>
        <v>1.17</v>
      </c>
      <c r="K2515" s="132"/>
      <c r="L2515" s="132"/>
    </row>
    <row r="2516" spans="1:12" x14ac:dyDescent="0.25">
      <c r="A2516" s="4">
        <v>2512</v>
      </c>
      <c r="B2516" s="82">
        <f>IF(C2516&lt;&gt;C2515,MAX(B$4:B2515)+1,B2515)</f>
        <v>2215</v>
      </c>
      <c r="C2516" s="52" t="s">
        <v>2417</v>
      </c>
      <c r="D2516" s="111">
        <v>1</v>
      </c>
      <c r="E2516" s="14"/>
      <c r="F2516" s="14"/>
      <c r="G2516" s="6" t="s">
        <v>26</v>
      </c>
      <c r="H2516" s="117">
        <v>20750</v>
      </c>
      <c r="I2516" s="7">
        <v>24520</v>
      </c>
      <c r="J2516" s="8">
        <f t="shared" si="39"/>
        <v>1.18</v>
      </c>
      <c r="K2516" s="132"/>
      <c r="L2516" s="132"/>
    </row>
    <row r="2517" spans="1:12" x14ac:dyDescent="0.25">
      <c r="A2517" s="4">
        <v>2513</v>
      </c>
      <c r="B2517" s="82">
        <f>IF(C2517&lt;&gt;C2516,MAX(B$4:B2516)+1,B2516)</f>
        <v>2216</v>
      </c>
      <c r="C2517" s="52" t="s">
        <v>2418</v>
      </c>
      <c r="D2517" s="111">
        <v>1</v>
      </c>
      <c r="E2517" s="14"/>
      <c r="F2517" s="14"/>
      <c r="G2517" s="6" t="s">
        <v>26</v>
      </c>
      <c r="H2517" s="117">
        <v>20750</v>
      </c>
      <c r="I2517" s="7">
        <v>24520</v>
      </c>
      <c r="J2517" s="8">
        <f t="shared" si="39"/>
        <v>1.18</v>
      </c>
      <c r="K2517" s="132"/>
      <c r="L2517" s="132"/>
    </row>
    <row r="2518" spans="1:12" x14ac:dyDescent="0.25">
      <c r="A2518" s="4">
        <v>2514</v>
      </c>
      <c r="B2518" s="82">
        <f>IF(C2518&lt;&gt;C2517,MAX(B$4:B2517)+1,B2517)</f>
        <v>2217</v>
      </c>
      <c r="C2518" s="52" t="s">
        <v>2419</v>
      </c>
      <c r="D2518" s="111">
        <v>1</v>
      </c>
      <c r="E2518" s="14"/>
      <c r="F2518" s="14"/>
      <c r="G2518" s="6" t="s">
        <v>26</v>
      </c>
      <c r="H2518" s="117">
        <v>20750</v>
      </c>
      <c r="I2518" s="7">
        <v>24520</v>
      </c>
      <c r="J2518" s="8">
        <f t="shared" si="39"/>
        <v>1.18</v>
      </c>
      <c r="K2518" s="132"/>
      <c r="L2518" s="132"/>
    </row>
    <row r="2519" spans="1:12" x14ac:dyDescent="0.25">
      <c r="A2519" s="4">
        <v>2515</v>
      </c>
      <c r="B2519" s="82">
        <f>IF(C2519&lt;&gt;C2518,MAX(B$4:B2518)+1,B2518)</f>
        <v>2218</v>
      </c>
      <c r="C2519" s="52" t="s">
        <v>2420</v>
      </c>
      <c r="D2519" s="111">
        <v>1</v>
      </c>
      <c r="E2519" s="14"/>
      <c r="F2519" s="14"/>
      <c r="G2519" s="6" t="s">
        <v>26</v>
      </c>
      <c r="H2519" s="117">
        <v>20750</v>
      </c>
      <c r="I2519" s="7">
        <v>24520</v>
      </c>
      <c r="J2519" s="8">
        <f t="shared" si="39"/>
        <v>1.18</v>
      </c>
      <c r="K2519" s="132"/>
      <c r="L2519" s="132"/>
    </row>
    <row r="2520" spans="1:12" x14ac:dyDescent="0.25">
      <c r="A2520" s="4">
        <v>2516</v>
      </c>
      <c r="B2520" s="82">
        <f>IF(C2520&lt;&gt;C2519,MAX(B$4:B2519)+1,B2519)</f>
        <v>2219</v>
      </c>
      <c r="C2520" s="52" t="s">
        <v>2421</v>
      </c>
      <c r="D2520" s="111">
        <v>1</v>
      </c>
      <c r="E2520" s="14"/>
      <c r="F2520" s="14"/>
      <c r="G2520" s="6" t="s">
        <v>26</v>
      </c>
      <c r="H2520" s="117">
        <v>20750</v>
      </c>
      <c r="I2520" s="7">
        <v>24520</v>
      </c>
      <c r="J2520" s="8">
        <f t="shared" si="39"/>
        <v>1.18</v>
      </c>
      <c r="K2520" s="132"/>
      <c r="L2520" s="132"/>
    </row>
    <row r="2521" spans="1:12" x14ac:dyDescent="0.25">
      <c r="A2521" s="4">
        <v>2517</v>
      </c>
      <c r="B2521" s="82">
        <f>IF(C2521&lt;&gt;C2520,MAX(B$4:B2520)+1,B2520)</f>
        <v>2220</v>
      </c>
      <c r="C2521" s="52" t="s">
        <v>2422</v>
      </c>
      <c r="D2521" s="111">
        <v>1</v>
      </c>
      <c r="E2521" s="14"/>
      <c r="F2521" s="14"/>
      <c r="G2521" s="6" t="s">
        <v>26</v>
      </c>
      <c r="H2521" s="117">
        <v>20750</v>
      </c>
      <c r="I2521" s="7">
        <v>24520</v>
      </c>
      <c r="J2521" s="8">
        <f t="shared" si="39"/>
        <v>1.18</v>
      </c>
      <c r="K2521" s="132"/>
      <c r="L2521" s="132"/>
    </row>
    <row r="2522" spans="1:12" x14ac:dyDescent="0.25">
      <c r="A2522" s="4">
        <v>2518</v>
      </c>
      <c r="B2522" s="82">
        <f>IF(C2522&lt;&gt;C2521,MAX(B$4:B2521)+1,B2521)</f>
        <v>2221</v>
      </c>
      <c r="C2522" s="52" t="s">
        <v>2423</v>
      </c>
      <c r="D2522" s="111">
        <v>1</v>
      </c>
      <c r="E2522" s="14"/>
      <c r="F2522" s="14"/>
      <c r="G2522" s="6" t="s">
        <v>26</v>
      </c>
      <c r="H2522" s="117">
        <v>20750</v>
      </c>
      <c r="I2522" s="7">
        <v>24520</v>
      </c>
      <c r="J2522" s="8">
        <f t="shared" si="39"/>
        <v>1.18</v>
      </c>
      <c r="K2522" s="132"/>
      <c r="L2522" s="132"/>
    </row>
    <row r="2523" spans="1:12" x14ac:dyDescent="0.25">
      <c r="A2523" s="4">
        <v>2519</v>
      </c>
      <c r="B2523" s="82">
        <f>IF(C2523&lt;&gt;C2522,MAX(B$4:B2522)+1,B2522)</f>
        <v>2222</v>
      </c>
      <c r="C2523" s="52" t="s">
        <v>2424</v>
      </c>
      <c r="D2523" s="111">
        <v>1</v>
      </c>
      <c r="E2523" s="14"/>
      <c r="F2523" s="14"/>
      <c r="G2523" s="6" t="s">
        <v>26</v>
      </c>
      <c r="H2523" s="117">
        <v>20380</v>
      </c>
      <c r="I2523" s="7">
        <v>23870</v>
      </c>
      <c r="J2523" s="8">
        <f t="shared" si="39"/>
        <v>1.17</v>
      </c>
      <c r="K2523" s="132"/>
      <c r="L2523" s="132"/>
    </row>
    <row r="2524" spans="1:12" x14ac:dyDescent="0.25">
      <c r="A2524" s="4">
        <v>2520</v>
      </c>
      <c r="B2524" s="82">
        <f>IF(C2524&lt;&gt;C2523,MAX(B$4:B2523)+1,B2523)</f>
        <v>2223</v>
      </c>
      <c r="C2524" s="52" t="s">
        <v>2425</v>
      </c>
      <c r="D2524" s="111">
        <v>1</v>
      </c>
      <c r="E2524" s="14"/>
      <c r="F2524" s="14"/>
      <c r="G2524" s="6" t="s">
        <v>26</v>
      </c>
      <c r="H2524" s="117">
        <v>20000</v>
      </c>
      <c r="I2524" s="7">
        <v>23350</v>
      </c>
      <c r="J2524" s="8">
        <f t="shared" si="39"/>
        <v>1.17</v>
      </c>
      <c r="K2524" s="132"/>
      <c r="L2524" s="132"/>
    </row>
    <row r="2525" spans="1:12" x14ac:dyDescent="0.25">
      <c r="A2525" s="4">
        <v>2521</v>
      </c>
      <c r="B2525" s="82">
        <f>IF(C2525&lt;&gt;C2524,MAX(B$4:B2524)+1,B2524)</f>
        <v>2224</v>
      </c>
      <c r="C2525" s="52" t="s">
        <v>2426</v>
      </c>
      <c r="D2525" s="111">
        <v>1</v>
      </c>
      <c r="E2525" s="14"/>
      <c r="F2525" s="14"/>
      <c r="G2525" s="6" t="s">
        <v>26</v>
      </c>
      <c r="H2525" s="117">
        <v>34250</v>
      </c>
      <c r="I2525" s="7">
        <v>38890</v>
      </c>
      <c r="J2525" s="8">
        <f t="shared" si="39"/>
        <v>1.1399999999999999</v>
      </c>
      <c r="K2525" s="132"/>
      <c r="L2525" s="132"/>
    </row>
    <row r="2526" spans="1:12" x14ac:dyDescent="0.25">
      <c r="A2526" s="4">
        <v>2522</v>
      </c>
      <c r="B2526" s="82">
        <f>IF(C2526&lt;&gt;C2525,MAX(B$4:B2525)+1,B2525)</f>
        <v>2225</v>
      </c>
      <c r="C2526" s="52" t="s">
        <v>2427</v>
      </c>
      <c r="D2526" s="111">
        <v>1</v>
      </c>
      <c r="E2526" s="14"/>
      <c r="F2526" s="14"/>
      <c r="G2526" s="6" t="s">
        <v>26</v>
      </c>
      <c r="H2526" s="117">
        <v>39940</v>
      </c>
      <c r="I2526" s="7">
        <v>46680</v>
      </c>
      <c r="J2526" s="8">
        <f t="shared" si="39"/>
        <v>1.17</v>
      </c>
      <c r="K2526" s="132"/>
      <c r="L2526" s="132"/>
    </row>
    <row r="2527" spans="1:12" x14ac:dyDescent="0.25">
      <c r="A2527" s="4">
        <v>2523</v>
      </c>
      <c r="B2527" s="82">
        <f>IF(C2527&lt;&gt;C2526,MAX(B$4:B2526)+1,B2526)</f>
        <v>2226</v>
      </c>
      <c r="C2527" s="52" t="s">
        <v>2428</v>
      </c>
      <c r="D2527" s="111">
        <v>1</v>
      </c>
      <c r="E2527" s="14"/>
      <c r="F2527" s="14"/>
      <c r="G2527" s="6" t="s">
        <v>26</v>
      </c>
      <c r="H2527" s="117">
        <v>36000</v>
      </c>
      <c r="I2527" s="7">
        <v>42100</v>
      </c>
      <c r="J2527" s="8">
        <f t="shared" si="39"/>
        <v>1.17</v>
      </c>
      <c r="K2527" s="132"/>
      <c r="L2527" s="132"/>
    </row>
    <row r="2528" spans="1:12" x14ac:dyDescent="0.25">
      <c r="A2528" s="4">
        <v>2524</v>
      </c>
      <c r="B2528" s="82">
        <f>IF(C2528&lt;&gt;C2527,MAX(B$4:B2527)+1,B2527)</f>
        <v>2227</v>
      </c>
      <c r="C2528" s="52" t="s">
        <v>2429</v>
      </c>
      <c r="D2528" s="111">
        <v>1</v>
      </c>
      <c r="E2528" s="14"/>
      <c r="F2528" s="14"/>
      <c r="G2528" s="6" t="s">
        <v>26</v>
      </c>
      <c r="H2528" s="117">
        <v>36250</v>
      </c>
      <c r="I2528" s="7">
        <v>42490</v>
      </c>
      <c r="J2528" s="8">
        <f t="shared" si="39"/>
        <v>1.17</v>
      </c>
      <c r="K2528" s="132"/>
      <c r="L2528" s="132"/>
    </row>
    <row r="2529" spans="1:12" x14ac:dyDescent="0.25">
      <c r="A2529" s="4">
        <v>2525</v>
      </c>
      <c r="B2529" s="82">
        <f>IF(C2529&lt;&gt;C2528,MAX(B$4:B2528)+1,B2528)</f>
        <v>2228</v>
      </c>
      <c r="C2529" s="52" t="s">
        <v>2430</v>
      </c>
      <c r="D2529" s="111">
        <v>1</v>
      </c>
      <c r="E2529" s="14"/>
      <c r="F2529" s="14"/>
      <c r="G2529" s="6" t="s">
        <v>36</v>
      </c>
      <c r="H2529" s="117">
        <v>31260</v>
      </c>
      <c r="I2529" s="7">
        <v>33230</v>
      </c>
      <c r="J2529" s="8">
        <f t="shared" si="39"/>
        <v>1.06</v>
      </c>
      <c r="K2529" s="132"/>
      <c r="L2529" s="132"/>
    </row>
    <row r="2530" spans="1:12" x14ac:dyDescent="0.25">
      <c r="A2530" s="4">
        <v>2526</v>
      </c>
      <c r="B2530" s="82">
        <f>IF(C2530&lt;&gt;C2529,MAX(B$4:B2529)+1,B2529)</f>
        <v>2229</v>
      </c>
      <c r="C2530" s="52" t="s">
        <v>2431</v>
      </c>
      <c r="D2530" s="111">
        <v>1</v>
      </c>
      <c r="E2530" s="14"/>
      <c r="F2530" s="14"/>
      <c r="G2530" s="6" t="s">
        <v>36</v>
      </c>
      <c r="H2530" s="117">
        <v>31260</v>
      </c>
      <c r="I2530" s="7">
        <v>33230</v>
      </c>
      <c r="J2530" s="8">
        <f t="shared" si="39"/>
        <v>1.06</v>
      </c>
      <c r="K2530" s="132"/>
      <c r="L2530" s="132"/>
    </row>
    <row r="2531" spans="1:12" s="21" customFormat="1" x14ac:dyDescent="0.25">
      <c r="A2531" s="20">
        <v>2527</v>
      </c>
      <c r="B2531" s="82">
        <f>IF(C2531&lt;&gt;C2530,MAX(B$4:B2530)+1,B2530)</f>
        <v>2230</v>
      </c>
      <c r="C2531" s="52" t="s">
        <v>2432</v>
      </c>
      <c r="D2531" s="111">
        <v>1</v>
      </c>
      <c r="E2531" s="14"/>
      <c r="F2531" s="14"/>
      <c r="G2531" s="6" t="s">
        <v>36</v>
      </c>
      <c r="H2531" s="117">
        <v>30300</v>
      </c>
      <c r="I2531" s="7">
        <v>30300</v>
      </c>
      <c r="J2531" s="8">
        <f t="shared" si="39"/>
        <v>1</v>
      </c>
      <c r="K2531" s="132"/>
      <c r="L2531" s="132"/>
    </row>
    <row r="2532" spans="1:12" x14ac:dyDescent="0.25">
      <c r="A2532" s="4">
        <v>2528</v>
      </c>
      <c r="B2532" s="82">
        <f>IF(C2532&lt;&gt;C2531,MAX(B$4:B2531)+1,B2531)</f>
        <v>2231</v>
      </c>
      <c r="C2532" s="52" t="s">
        <v>2433</v>
      </c>
      <c r="D2532" s="111">
        <v>1</v>
      </c>
      <c r="E2532" s="14"/>
      <c r="F2532" s="14"/>
      <c r="G2532" s="6" t="s">
        <v>358</v>
      </c>
      <c r="H2532" s="117">
        <v>7590</v>
      </c>
      <c r="I2532" s="7">
        <v>9740</v>
      </c>
      <c r="J2532" s="8">
        <f t="shared" si="39"/>
        <v>1.28</v>
      </c>
      <c r="K2532" s="132"/>
      <c r="L2532" s="132"/>
    </row>
    <row r="2533" spans="1:12" x14ac:dyDescent="0.25">
      <c r="A2533" s="4">
        <v>2529</v>
      </c>
      <c r="B2533" s="82">
        <f>IF(C2533&lt;&gt;C2532,MAX(B$4:B2532)+1,B2532)</f>
        <v>2232</v>
      </c>
      <c r="C2533" s="52" t="s">
        <v>2434</v>
      </c>
      <c r="D2533" s="111">
        <v>1</v>
      </c>
      <c r="E2533" s="14"/>
      <c r="F2533" s="14"/>
      <c r="G2533" s="6" t="s">
        <v>210</v>
      </c>
      <c r="H2533" s="117">
        <v>8110</v>
      </c>
      <c r="I2533" s="7">
        <v>10560</v>
      </c>
      <c r="J2533" s="8">
        <f t="shared" si="39"/>
        <v>1.3</v>
      </c>
      <c r="K2533" s="132"/>
      <c r="L2533" s="132"/>
    </row>
    <row r="2534" spans="1:12" x14ac:dyDescent="0.25">
      <c r="A2534" s="4">
        <v>2530</v>
      </c>
      <c r="B2534" s="82">
        <f>IF(C2534&lt;&gt;C2533,MAX(B$4:B2533)+1,B2533)</f>
        <v>2233</v>
      </c>
      <c r="C2534" s="52" t="s">
        <v>2435</v>
      </c>
      <c r="D2534" s="111">
        <v>1</v>
      </c>
      <c r="E2534" s="23" t="s">
        <v>1354</v>
      </c>
      <c r="F2534" s="23" t="s">
        <v>2436</v>
      </c>
      <c r="G2534" s="6" t="s">
        <v>26</v>
      </c>
      <c r="H2534" s="117">
        <v>32100</v>
      </c>
      <c r="I2534" s="7">
        <v>38570</v>
      </c>
      <c r="J2534" s="8">
        <f t="shared" si="39"/>
        <v>1.2</v>
      </c>
      <c r="K2534" s="132"/>
      <c r="L2534" s="132"/>
    </row>
    <row r="2535" spans="1:12" x14ac:dyDescent="0.25">
      <c r="A2535" s="4">
        <v>2531</v>
      </c>
      <c r="B2535" s="82">
        <f>IF(C2535&lt;&gt;C2534,MAX(B$4:B2534)+1,B2534)</f>
        <v>2234</v>
      </c>
      <c r="C2535" s="52" t="s">
        <v>2437</v>
      </c>
      <c r="D2535" s="112">
        <v>1</v>
      </c>
      <c r="E2535" s="14"/>
      <c r="F2535" s="14"/>
      <c r="G2535" s="6" t="s">
        <v>32</v>
      </c>
      <c r="H2535" s="117">
        <v>51370</v>
      </c>
      <c r="I2535" s="7">
        <v>58550</v>
      </c>
      <c r="J2535" s="8">
        <f t="shared" si="39"/>
        <v>1.1399999999999999</v>
      </c>
      <c r="K2535" s="132"/>
      <c r="L2535" s="132"/>
    </row>
    <row r="2536" spans="1:12" x14ac:dyDescent="0.25">
      <c r="A2536" s="4">
        <v>2532</v>
      </c>
      <c r="B2536" s="82">
        <f>IF(C2536&lt;&gt;C2535,MAX(B$4:B2535)+1,B2535)</f>
        <v>2235</v>
      </c>
      <c r="C2536" s="52" t="s">
        <v>2438</v>
      </c>
      <c r="D2536" s="111">
        <v>1</v>
      </c>
      <c r="E2536" s="14"/>
      <c r="F2536" s="14"/>
      <c r="G2536" s="6" t="s">
        <v>14</v>
      </c>
      <c r="H2536" s="117">
        <v>37620</v>
      </c>
      <c r="I2536" s="7">
        <v>39930</v>
      </c>
      <c r="J2536" s="8">
        <f t="shared" si="39"/>
        <v>1.06</v>
      </c>
      <c r="K2536" s="132"/>
      <c r="L2536" s="132"/>
    </row>
    <row r="2537" spans="1:12" x14ac:dyDescent="0.25">
      <c r="A2537" s="4">
        <v>2533</v>
      </c>
      <c r="B2537" s="82">
        <f>IF(C2537&lt;&gt;C2536,MAX(B$4:B2536)+1,B2536)</f>
        <v>2236</v>
      </c>
      <c r="C2537" s="52" t="s">
        <v>2439</v>
      </c>
      <c r="D2537" s="111">
        <v>1</v>
      </c>
      <c r="E2537" s="14"/>
      <c r="F2537" s="14"/>
      <c r="G2537" s="6" t="s">
        <v>32</v>
      </c>
      <c r="H2537" s="117">
        <v>53380</v>
      </c>
      <c r="I2537" s="7">
        <v>60640</v>
      </c>
      <c r="J2537" s="8">
        <f t="shared" si="39"/>
        <v>1.1399999999999999</v>
      </c>
      <c r="K2537" s="132"/>
      <c r="L2537" s="132"/>
    </row>
    <row r="2538" spans="1:12" x14ac:dyDescent="0.25">
      <c r="A2538" s="4">
        <v>2534</v>
      </c>
      <c r="B2538" s="82">
        <f>IF(C2538&lt;&gt;C2537,MAX(B$4:B2537)+1,B2537)</f>
        <v>2237</v>
      </c>
      <c r="C2538" s="52" t="s">
        <v>2440</v>
      </c>
      <c r="D2538" s="111">
        <v>1</v>
      </c>
      <c r="E2538" s="14"/>
      <c r="F2538" s="14"/>
      <c r="G2538" s="6" t="s">
        <v>358</v>
      </c>
      <c r="H2538" s="117">
        <v>12490</v>
      </c>
      <c r="I2538" s="7">
        <v>16240</v>
      </c>
      <c r="J2538" s="8">
        <f t="shared" si="39"/>
        <v>1.3</v>
      </c>
      <c r="K2538" s="132"/>
      <c r="L2538" s="132"/>
    </row>
    <row r="2539" spans="1:12" x14ac:dyDescent="0.25">
      <c r="A2539" s="4">
        <v>2535</v>
      </c>
      <c r="B2539" s="82">
        <f>IF(C2539&lt;&gt;C2538,MAX(B$4:B2538)+1,B2538)</f>
        <v>2238</v>
      </c>
      <c r="C2539" s="52" t="s">
        <v>2441</v>
      </c>
      <c r="D2539" s="111">
        <v>1</v>
      </c>
      <c r="E2539" s="14"/>
      <c r="F2539" s="14"/>
      <c r="G2539" s="6" t="s">
        <v>301</v>
      </c>
      <c r="H2539" s="117">
        <v>79620</v>
      </c>
      <c r="I2539" s="7">
        <v>85120</v>
      </c>
      <c r="J2539" s="8">
        <f t="shared" si="39"/>
        <v>1.07</v>
      </c>
      <c r="K2539" s="132"/>
      <c r="L2539" s="132"/>
    </row>
    <row r="2540" spans="1:12" x14ac:dyDescent="0.25">
      <c r="A2540" s="4">
        <v>2536</v>
      </c>
      <c r="B2540" s="82">
        <f>IF(C2540&lt;&gt;C2539,MAX(B$4:B2539)+1,B2539)</f>
        <v>2239</v>
      </c>
      <c r="C2540" s="52" t="s">
        <v>2442</v>
      </c>
      <c r="D2540" s="111">
        <v>1</v>
      </c>
      <c r="E2540" s="14"/>
      <c r="F2540" s="14"/>
      <c r="G2540" s="6" t="s">
        <v>23</v>
      </c>
      <c r="H2540" s="117">
        <v>83320</v>
      </c>
      <c r="I2540" s="7">
        <v>86190</v>
      </c>
      <c r="J2540" s="8">
        <f t="shared" si="39"/>
        <v>1.03</v>
      </c>
      <c r="K2540" s="132"/>
      <c r="L2540" s="132"/>
    </row>
    <row r="2541" spans="1:12" x14ac:dyDescent="0.25">
      <c r="A2541" s="4">
        <v>2537</v>
      </c>
      <c r="B2541" s="82">
        <f>IF(C2541&lt;&gt;C2540,MAX(B$4:B2540)+1,B2540)</f>
        <v>2240</v>
      </c>
      <c r="C2541" s="52" t="s">
        <v>2443</v>
      </c>
      <c r="D2541" s="111">
        <v>1</v>
      </c>
      <c r="E2541" s="14"/>
      <c r="F2541" s="14"/>
      <c r="G2541" s="6" t="s">
        <v>14</v>
      </c>
      <c r="H2541" s="117">
        <v>32840</v>
      </c>
      <c r="I2541" s="7">
        <v>36380</v>
      </c>
      <c r="J2541" s="8">
        <f t="shared" si="39"/>
        <v>1.1100000000000001</v>
      </c>
      <c r="K2541" s="132"/>
      <c r="L2541" s="132"/>
    </row>
    <row r="2542" spans="1:12" x14ac:dyDescent="0.25">
      <c r="A2542" s="4">
        <v>2538</v>
      </c>
      <c r="B2542" s="82">
        <f>IF(C2542&lt;&gt;C2541,MAX(B$4:B2541)+1,B2541)</f>
        <v>2241</v>
      </c>
      <c r="C2542" s="52" t="s">
        <v>2444</v>
      </c>
      <c r="D2542" s="111">
        <v>1</v>
      </c>
      <c r="E2542" s="14"/>
      <c r="F2542" s="14"/>
      <c r="G2542" s="6" t="s">
        <v>14</v>
      </c>
      <c r="H2542" s="117">
        <v>33110</v>
      </c>
      <c r="I2542" s="7">
        <v>37500</v>
      </c>
      <c r="J2542" s="8">
        <f t="shared" si="39"/>
        <v>1.1299999999999999</v>
      </c>
      <c r="K2542" s="132"/>
      <c r="L2542" s="132"/>
    </row>
    <row r="2543" spans="1:12" x14ac:dyDescent="0.25">
      <c r="A2543" s="4">
        <v>2539</v>
      </c>
      <c r="B2543" s="82">
        <f>IF(C2543&lt;&gt;C2542,MAX(B$4:B2542)+1,B2542)</f>
        <v>2242</v>
      </c>
      <c r="C2543" s="52" t="s">
        <v>2445</v>
      </c>
      <c r="D2543" s="111">
        <v>1</v>
      </c>
      <c r="E2543" s="14"/>
      <c r="F2543" s="14"/>
      <c r="G2543" s="6" t="s">
        <v>14</v>
      </c>
      <c r="H2543" s="117">
        <v>32590</v>
      </c>
      <c r="I2543" s="7">
        <v>36100</v>
      </c>
      <c r="J2543" s="8">
        <f t="shared" si="39"/>
        <v>1.1100000000000001</v>
      </c>
      <c r="K2543" s="132"/>
      <c r="L2543" s="132"/>
    </row>
    <row r="2544" spans="1:12" x14ac:dyDescent="0.25">
      <c r="A2544" s="4">
        <v>2540</v>
      </c>
      <c r="B2544" s="82">
        <f>IF(C2544&lt;&gt;C2543,MAX(B$4:B2543)+1,B2543)</f>
        <v>2243</v>
      </c>
      <c r="C2544" s="52" t="s">
        <v>2446</v>
      </c>
      <c r="D2544" s="111">
        <v>1</v>
      </c>
      <c r="E2544" s="14"/>
      <c r="F2544" s="14"/>
      <c r="G2544" s="6" t="s">
        <v>14</v>
      </c>
      <c r="H2544" s="117">
        <v>35970</v>
      </c>
      <c r="I2544" s="7">
        <v>44860</v>
      </c>
      <c r="J2544" s="8">
        <f t="shared" si="39"/>
        <v>1.25</v>
      </c>
      <c r="K2544" s="132"/>
      <c r="L2544" s="132"/>
    </row>
    <row r="2545" spans="1:12" x14ac:dyDescent="0.25">
      <c r="A2545" s="4">
        <v>2541</v>
      </c>
      <c r="B2545" s="82">
        <f>IF(C2545&lt;&gt;C2544,MAX(B$4:B2544)+1,B2544)</f>
        <v>2244</v>
      </c>
      <c r="C2545" s="52" t="s">
        <v>2447</v>
      </c>
      <c r="D2545" s="111">
        <v>1</v>
      </c>
      <c r="E2545" s="14"/>
      <c r="F2545" s="14"/>
      <c r="G2545" s="6" t="s">
        <v>202</v>
      </c>
      <c r="H2545" s="117">
        <v>14030</v>
      </c>
      <c r="I2545" s="7">
        <v>16810</v>
      </c>
      <c r="J2545" s="8">
        <f t="shared" si="39"/>
        <v>1.2</v>
      </c>
      <c r="K2545" s="132"/>
      <c r="L2545" s="132"/>
    </row>
    <row r="2546" spans="1:12" x14ac:dyDescent="0.25">
      <c r="A2546" s="4">
        <v>2542</v>
      </c>
      <c r="B2546" s="82">
        <f>IF(C2546&lt;&gt;C2545,MAX(B$4:B2545)+1,B2545)</f>
        <v>2245</v>
      </c>
      <c r="C2546" s="52" t="s">
        <v>2448</v>
      </c>
      <c r="D2546" s="111">
        <v>1</v>
      </c>
      <c r="E2546" s="14"/>
      <c r="F2546" s="14"/>
      <c r="G2546" s="6" t="s">
        <v>202</v>
      </c>
      <c r="H2546" s="117">
        <v>14030</v>
      </c>
      <c r="I2546" s="7">
        <v>17270</v>
      </c>
      <c r="J2546" s="8">
        <f t="shared" si="39"/>
        <v>1.23</v>
      </c>
      <c r="K2546" s="132"/>
      <c r="L2546" s="132"/>
    </row>
    <row r="2547" spans="1:12" x14ac:dyDescent="0.25">
      <c r="A2547" s="4">
        <v>2543</v>
      </c>
      <c r="B2547" s="82">
        <f>IF(C2547&lt;&gt;C2546,MAX(B$4:B2546)+1,B2546)</f>
        <v>2246</v>
      </c>
      <c r="C2547" s="52" t="s">
        <v>2449</v>
      </c>
      <c r="D2547" s="111">
        <v>1</v>
      </c>
      <c r="E2547" s="14"/>
      <c r="F2547" s="14"/>
      <c r="G2547" s="6" t="s">
        <v>202</v>
      </c>
      <c r="H2547" s="117">
        <v>14030</v>
      </c>
      <c r="I2547" s="7">
        <v>17270</v>
      </c>
      <c r="J2547" s="8">
        <f t="shared" si="39"/>
        <v>1.23</v>
      </c>
      <c r="K2547" s="132"/>
      <c r="L2547" s="132"/>
    </row>
    <row r="2548" spans="1:12" x14ac:dyDescent="0.25">
      <c r="A2548" s="4">
        <v>2544</v>
      </c>
      <c r="B2548" s="82">
        <f>IF(C2548&lt;&gt;C2547,MAX(B$4:B2547)+1,B2547)</f>
        <v>2247</v>
      </c>
      <c r="C2548" s="52" t="s">
        <v>2450</v>
      </c>
      <c r="D2548" s="111">
        <v>1</v>
      </c>
      <c r="E2548" s="14"/>
      <c r="F2548" s="14"/>
      <c r="G2548" s="6" t="s">
        <v>202</v>
      </c>
      <c r="H2548" s="117">
        <v>14030</v>
      </c>
      <c r="I2548" s="7">
        <v>17270</v>
      </c>
      <c r="J2548" s="8">
        <f t="shared" si="39"/>
        <v>1.23</v>
      </c>
      <c r="K2548" s="132"/>
      <c r="L2548" s="132"/>
    </row>
    <row r="2549" spans="1:12" x14ac:dyDescent="0.25">
      <c r="A2549" s="4">
        <v>2545</v>
      </c>
      <c r="B2549" s="82">
        <f>IF(C2549&lt;&gt;C2548,MAX(B$4:B2548)+1,B2548)</f>
        <v>2248</v>
      </c>
      <c r="C2549" s="52" t="s">
        <v>2451</v>
      </c>
      <c r="D2549" s="111">
        <v>1</v>
      </c>
      <c r="E2549" s="14"/>
      <c r="F2549" s="14"/>
      <c r="G2549" s="6" t="s">
        <v>202</v>
      </c>
      <c r="H2549" s="117">
        <v>14030</v>
      </c>
      <c r="I2549" s="7">
        <v>17270</v>
      </c>
      <c r="J2549" s="8">
        <f t="shared" si="39"/>
        <v>1.23</v>
      </c>
      <c r="K2549" s="132"/>
      <c r="L2549" s="132"/>
    </row>
    <row r="2550" spans="1:12" x14ac:dyDescent="0.25">
      <c r="A2550" s="4">
        <v>2546</v>
      </c>
      <c r="B2550" s="82">
        <f>IF(C2550&lt;&gt;C2549,MAX(B$4:B2549)+1,B2549)</f>
        <v>2249</v>
      </c>
      <c r="C2550" s="52" t="s">
        <v>2452</v>
      </c>
      <c r="D2550" s="111">
        <v>1</v>
      </c>
      <c r="E2550" s="14"/>
      <c r="F2550" s="14"/>
      <c r="G2550" s="6" t="s">
        <v>202</v>
      </c>
      <c r="H2550" s="117">
        <v>14030</v>
      </c>
      <c r="I2550" s="7">
        <v>17270</v>
      </c>
      <c r="J2550" s="8">
        <f t="shared" si="39"/>
        <v>1.23</v>
      </c>
      <c r="K2550" s="132"/>
      <c r="L2550" s="132"/>
    </row>
    <row r="2551" spans="1:12" x14ac:dyDescent="0.25">
      <c r="A2551" s="4">
        <v>2547</v>
      </c>
      <c r="B2551" s="82">
        <f>IF(C2551&lt;&gt;C2550,MAX(B$4:B2550)+1,B2550)</f>
        <v>2250</v>
      </c>
      <c r="C2551" s="52" t="s">
        <v>2453</v>
      </c>
      <c r="D2551" s="111">
        <v>1</v>
      </c>
      <c r="E2551" s="14"/>
      <c r="F2551" s="14"/>
      <c r="G2551" s="6" t="s">
        <v>202</v>
      </c>
      <c r="H2551" s="117">
        <v>36250</v>
      </c>
      <c r="I2551" s="7">
        <v>44360</v>
      </c>
      <c r="J2551" s="8">
        <f t="shared" si="39"/>
        <v>1.22</v>
      </c>
      <c r="K2551" s="132"/>
      <c r="L2551" s="132"/>
    </row>
    <row r="2552" spans="1:12" x14ac:dyDescent="0.25">
      <c r="A2552" s="4">
        <v>2548</v>
      </c>
      <c r="B2552" s="82">
        <f>IF(C2552&lt;&gt;C2551,MAX(B$4:B2551)+1,B2551)</f>
        <v>2251</v>
      </c>
      <c r="C2552" s="52" t="s">
        <v>2454</v>
      </c>
      <c r="D2552" s="111">
        <v>1</v>
      </c>
      <c r="E2552" s="14"/>
      <c r="F2552" s="14"/>
      <c r="G2552" s="6" t="s">
        <v>202</v>
      </c>
      <c r="H2552" s="117">
        <v>37610</v>
      </c>
      <c r="I2552" s="7">
        <v>46270</v>
      </c>
      <c r="J2552" s="8">
        <f t="shared" si="39"/>
        <v>1.23</v>
      </c>
      <c r="K2552" s="132"/>
      <c r="L2552" s="132"/>
    </row>
    <row r="2553" spans="1:12" x14ac:dyDescent="0.25">
      <c r="A2553" s="4">
        <v>2549</v>
      </c>
      <c r="B2553" s="82">
        <f>IF(C2553&lt;&gt;C2552,MAX(B$4:B2552)+1,B2552)</f>
        <v>2252</v>
      </c>
      <c r="C2553" s="52" t="s">
        <v>2455</v>
      </c>
      <c r="D2553" s="111">
        <v>1</v>
      </c>
      <c r="E2553" s="14"/>
      <c r="F2553" s="14"/>
      <c r="G2553" s="6" t="s">
        <v>202</v>
      </c>
      <c r="H2553" s="117">
        <v>37610</v>
      </c>
      <c r="I2553" s="7">
        <v>46270</v>
      </c>
      <c r="J2553" s="8">
        <f t="shared" si="39"/>
        <v>1.23</v>
      </c>
      <c r="K2553" s="132"/>
      <c r="L2553" s="132"/>
    </row>
    <row r="2554" spans="1:12" x14ac:dyDescent="0.25">
      <c r="A2554" s="4">
        <v>2550</v>
      </c>
      <c r="B2554" s="82">
        <f>IF(C2554&lt;&gt;C2553,MAX(B$4:B2553)+1,B2553)</f>
        <v>2253</v>
      </c>
      <c r="C2554" s="52" t="s">
        <v>2456</v>
      </c>
      <c r="D2554" s="111">
        <v>1</v>
      </c>
      <c r="E2554" s="14"/>
      <c r="F2554" s="14"/>
      <c r="G2554" s="6" t="s">
        <v>202</v>
      </c>
      <c r="H2554" s="117">
        <v>13650</v>
      </c>
      <c r="I2554" s="7">
        <v>16800</v>
      </c>
      <c r="J2554" s="8">
        <f t="shared" si="39"/>
        <v>1.23</v>
      </c>
      <c r="K2554" s="132"/>
      <c r="L2554" s="132"/>
    </row>
    <row r="2555" spans="1:12" x14ac:dyDescent="0.25">
      <c r="A2555" s="4">
        <v>2551</v>
      </c>
      <c r="B2555" s="82">
        <f>IF(C2555&lt;&gt;C2554,MAX(B$4:B2554)+1,B2554)</f>
        <v>2254</v>
      </c>
      <c r="C2555" s="52" t="s">
        <v>2457</v>
      </c>
      <c r="D2555" s="111">
        <v>1</v>
      </c>
      <c r="E2555" s="14"/>
      <c r="F2555" s="14"/>
      <c r="G2555" s="6" t="s">
        <v>23</v>
      </c>
      <c r="H2555" s="117">
        <v>67550</v>
      </c>
      <c r="I2555" s="7">
        <v>72140</v>
      </c>
      <c r="J2555" s="8">
        <f t="shared" si="39"/>
        <v>1.07</v>
      </c>
      <c r="K2555" s="132"/>
      <c r="L2555" s="132"/>
    </row>
    <row r="2556" spans="1:12" x14ac:dyDescent="0.25">
      <c r="A2556" s="4">
        <v>2552</v>
      </c>
      <c r="B2556" s="82">
        <f>IF(C2556&lt;&gt;C2555,MAX(B$4:B2555)+1,B2555)</f>
        <v>2255</v>
      </c>
      <c r="C2556" s="52" t="s">
        <v>2458</v>
      </c>
      <c r="D2556" s="111">
        <v>1</v>
      </c>
      <c r="E2556" s="14"/>
      <c r="F2556" s="14"/>
      <c r="G2556" s="6" t="s">
        <v>23</v>
      </c>
      <c r="H2556" s="117">
        <v>63760</v>
      </c>
      <c r="I2556" s="7">
        <v>66790</v>
      </c>
      <c r="J2556" s="8">
        <f t="shared" si="39"/>
        <v>1.05</v>
      </c>
      <c r="K2556" s="132"/>
      <c r="L2556" s="132"/>
    </row>
    <row r="2557" spans="1:12" x14ac:dyDescent="0.25">
      <c r="A2557" s="4">
        <v>2553</v>
      </c>
      <c r="B2557" s="82">
        <f>IF(C2557&lt;&gt;C2556,MAX(B$4:B2556)+1,B2556)</f>
        <v>2256</v>
      </c>
      <c r="C2557" s="52" t="s">
        <v>2459</v>
      </c>
      <c r="D2557" s="111">
        <v>2</v>
      </c>
      <c r="E2557" s="18" t="s">
        <v>215</v>
      </c>
      <c r="F2557" s="18"/>
      <c r="G2557" s="6" t="s">
        <v>26</v>
      </c>
      <c r="H2557" s="117">
        <v>36050</v>
      </c>
      <c r="I2557" s="7">
        <v>45800</v>
      </c>
      <c r="J2557" s="8">
        <f t="shared" si="39"/>
        <v>1.27</v>
      </c>
      <c r="K2557" s="132"/>
      <c r="L2557" s="132"/>
    </row>
    <row r="2558" spans="1:12" x14ac:dyDescent="0.25">
      <c r="A2558" s="4">
        <v>2554</v>
      </c>
      <c r="B2558" s="82">
        <f>IF(C2558&lt;&gt;C2557,MAX(B$4:B2557)+1,B2557)</f>
        <v>2256</v>
      </c>
      <c r="C2558" s="52" t="s">
        <v>2459</v>
      </c>
      <c r="D2558" s="111">
        <v>2</v>
      </c>
      <c r="E2558" s="18" t="s">
        <v>172</v>
      </c>
      <c r="F2558" s="18"/>
      <c r="G2558" s="6" t="s">
        <v>26</v>
      </c>
      <c r="H2558" s="117">
        <v>29060</v>
      </c>
      <c r="I2558" s="7">
        <v>36770</v>
      </c>
      <c r="J2558" s="8">
        <f t="shared" si="39"/>
        <v>1.27</v>
      </c>
      <c r="K2558" s="132"/>
      <c r="L2558" s="132"/>
    </row>
    <row r="2559" spans="1:12" x14ac:dyDescent="0.25">
      <c r="A2559" s="4">
        <v>2555</v>
      </c>
      <c r="B2559" s="82">
        <f>IF(C2559&lt;&gt;C2558,MAX(B$4:B2558)+1,B2558)</f>
        <v>2257</v>
      </c>
      <c r="C2559" s="52" t="s">
        <v>2460</v>
      </c>
      <c r="D2559" s="111">
        <v>1</v>
      </c>
      <c r="E2559" s="14"/>
      <c r="F2559" s="14"/>
      <c r="G2559" s="6" t="s">
        <v>36</v>
      </c>
      <c r="H2559" s="117">
        <v>31740</v>
      </c>
      <c r="I2559" s="7">
        <v>36200</v>
      </c>
      <c r="J2559" s="8">
        <f t="shared" si="39"/>
        <v>1.1399999999999999</v>
      </c>
      <c r="K2559" s="132"/>
      <c r="L2559" s="132"/>
    </row>
    <row r="2560" spans="1:12" s="21" customFormat="1" x14ac:dyDescent="0.25">
      <c r="A2560" s="20">
        <v>2556</v>
      </c>
      <c r="B2560" s="82">
        <f>IF(C2560&lt;&gt;C2559,MAX(B$4:B2559)+1,B2559)</f>
        <v>2258</v>
      </c>
      <c r="C2560" s="52" t="s">
        <v>2461</v>
      </c>
      <c r="D2560" s="111">
        <v>1</v>
      </c>
      <c r="E2560" s="14"/>
      <c r="F2560" s="14"/>
      <c r="G2560" s="6" t="s">
        <v>36</v>
      </c>
      <c r="H2560" s="117">
        <v>30720</v>
      </c>
      <c r="I2560" s="7">
        <v>32910</v>
      </c>
      <c r="J2560" s="8">
        <f t="shared" si="39"/>
        <v>1.07</v>
      </c>
      <c r="K2560" s="132"/>
      <c r="L2560" s="132"/>
    </row>
    <row r="2561" spans="1:12" x14ac:dyDescent="0.25">
      <c r="A2561" s="4">
        <v>2557</v>
      </c>
      <c r="B2561" s="82">
        <f>IF(C2561&lt;&gt;C2560,MAX(B$4:B2560)+1,B2560)</f>
        <v>2259</v>
      </c>
      <c r="C2561" s="52" t="s">
        <v>2462</v>
      </c>
      <c r="D2561" s="111">
        <v>1</v>
      </c>
      <c r="E2561" s="14"/>
      <c r="F2561" s="14"/>
      <c r="G2561" s="6" t="s">
        <v>36</v>
      </c>
      <c r="H2561" s="117">
        <v>36910</v>
      </c>
      <c r="I2561" s="7">
        <v>42010</v>
      </c>
      <c r="J2561" s="8">
        <f t="shared" si="39"/>
        <v>1.1399999999999999</v>
      </c>
      <c r="K2561" s="132"/>
      <c r="L2561" s="132"/>
    </row>
    <row r="2562" spans="1:12" x14ac:dyDescent="0.25">
      <c r="A2562" s="4">
        <v>2558</v>
      </c>
      <c r="B2562" s="82">
        <f>IF(C2562&lt;&gt;C2561,MAX(B$4:B2561)+1,B2561)</f>
        <v>2260</v>
      </c>
      <c r="C2562" s="52" t="s">
        <v>2463</v>
      </c>
      <c r="D2562" s="111">
        <v>1</v>
      </c>
      <c r="E2562" s="14"/>
      <c r="F2562" s="14"/>
      <c r="G2562" s="6" t="s">
        <v>36</v>
      </c>
      <c r="H2562" s="117">
        <v>30240</v>
      </c>
      <c r="I2562" s="7">
        <v>33650</v>
      </c>
      <c r="J2562" s="8">
        <f t="shared" si="39"/>
        <v>1.1100000000000001</v>
      </c>
      <c r="K2562" s="132"/>
      <c r="L2562" s="132"/>
    </row>
    <row r="2563" spans="1:12" x14ac:dyDescent="0.25">
      <c r="A2563" s="4">
        <v>2559</v>
      </c>
      <c r="B2563" s="82">
        <f>IF(C2563&lt;&gt;C2562,MAX(B$4:B2562)+1,B2562)</f>
        <v>2261</v>
      </c>
      <c r="C2563" s="52" t="s">
        <v>2464</v>
      </c>
      <c r="D2563" s="111">
        <v>1</v>
      </c>
      <c r="E2563" s="14"/>
      <c r="F2563" s="14"/>
      <c r="G2563" s="6" t="s">
        <v>36</v>
      </c>
      <c r="H2563" s="117">
        <v>30840</v>
      </c>
      <c r="I2563" s="7">
        <v>33870</v>
      </c>
      <c r="J2563" s="8">
        <f t="shared" si="39"/>
        <v>1.1000000000000001</v>
      </c>
      <c r="K2563" s="132"/>
      <c r="L2563" s="132"/>
    </row>
    <row r="2564" spans="1:12" x14ac:dyDescent="0.25">
      <c r="A2564" s="4">
        <v>2560</v>
      </c>
      <c r="B2564" s="82">
        <f>IF(C2564&lt;&gt;C2563,MAX(B$4:B2563)+1,B2563)</f>
        <v>2262</v>
      </c>
      <c r="C2564" s="52" t="s">
        <v>2465</v>
      </c>
      <c r="D2564" s="111">
        <v>1</v>
      </c>
      <c r="E2564" s="14"/>
      <c r="F2564" s="14"/>
      <c r="G2564" s="6" t="s">
        <v>36</v>
      </c>
      <c r="H2564" s="117">
        <v>30800</v>
      </c>
      <c r="I2564" s="7">
        <v>34860</v>
      </c>
      <c r="J2564" s="8">
        <f t="shared" si="39"/>
        <v>1.1299999999999999</v>
      </c>
      <c r="K2564" s="132"/>
      <c r="L2564" s="132"/>
    </row>
    <row r="2565" spans="1:12" x14ac:dyDescent="0.25">
      <c r="A2565" s="4">
        <v>2561</v>
      </c>
      <c r="B2565" s="82">
        <f>IF(C2565&lt;&gt;C2564,MAX(B$4:B2564)+1,B2564)</f>
        <v>2263</v>
      </c>
      <c r="C2565" s="52" t="s">
        <v>2466</v>
      </c>
      <c r="D2565" s="111">
        <v>2</v>
      </c>
      <c r="E2565" s="18" t="s">
        <v>63</v>
      </c>
      <c r="F2565" s="18"/>
      <c r="G2565" s="6" t="s">
        <v>36</v>
      </c>
      <c r="H2565" s="117">
        <v>30800</v>
      </c>
      <c r="I2565" s="7">
        <v>35040</v>
      </c>
      <c r="J2565" s="8">
        <f t="shared" si="39"/>
        <v>1.1399999999999999</v>
      </c>
      <c r="K2565" s="132"/>
      <c r="L2565" s="132"/>
    </row>
    <row r="2566" spans="1:12" x14ac:dyDescent="0.25">
      <c r="A2566" s="4">
        <v>2562</v>
      </c>
      <c r="B2566" s="82">
        <f>IF(C2566&lt;&gt;C2565,MAX(B$4:B2565)+1,B2565)</f>
        <v>2263</v>
      </c>
      <c r="C2566" s="52" t="s">
        <v>2466</v>
      </c>
      <c r="D2566" s="111">
        <v>2</v>
      </c>
      <c r="E2566" s="18" t="s">
        <v>64</v>
      </c>
      <c r="F2566" s="18"/>
      <c r="G2566" s="6" t="s">
        <v>36</v>
      </c>
      <c r="H2566" s="117">
        <v>25110</v>
      </c>
      <c r="I2566" s="7">
        <v>27330</v>
      </c>
      <c r="J2566" s="8">
        <f t="shared" ref="J2566:J2629" si="40">ROUND(I2566/H2566,2)</f>
        <v>1.0900000000000001</v>
      </c>
      <c r="K2566" s="132"/>
      <c r="L2566" s="132"/>
    </row>
    <row r="2567" spans="1:12" x14ac:dyDescent="0.25">
      <c r="A2567" s="4">
        <v>2563</v>
      </c>
      <c r="B2567" s="82">
        <f>IF(C2567&lt;&gt;C2566,MAX(B$4:B2566)+1,B2566)</f>
        <v>2264</v>
      </c>
      <c r="C2567" s="52" t="s">
        <v>2467</v>
      </c>
      <c r="D2567" s="111">
        <v>1</v>
      </c>
      <c r="E2567" s="14"/>
      <c r="F2567" s="14"/>
      <c r="G2567" s="6" t="s">
        <v>36</v>
      </c>
      <c r="H2567" s="117">
        <v>30800</v>
      </c>
      <c r="I2567" s="7">
        <v>33990</v>
      </c>
      <c r="J2567" s="8">
        <f t="shared" si="40"/>
        <v>1.1000000000000001</v>
      </c>
      <c r="K2567" s="132"/>
      <c r="L2567" s="132"/>
    </row>
    <row r="2568" spans="1:12" x14ac:dyDescent="0.25">
      <c r="A2568" s="4">
        <v>2564</v>
      </c>
      <c r="B2568" s="82">
        <f>IF(C2568&lt;&gt;C2567,MAX(B$4:B2567)+1,B2567)</f>
        <v>2265</v>
      </c>
      <c r="C2568" s="52" t="s">
        <v>2468</v>
      </c>
      <c r="D2568" s="111">
        <v>1</v>
      </c>
      <c r="E2568" s="14"/>
      <c r="F2568" s="14"/>
      <c r="G2568" s="6" t="s">
        <v>36</v>
      </c>
      <c r="H2568" s="117">
        <v>25480</v>
      </c>
      <c r="I2568" s="7">
        <v>27690</v>
      </c>
      <c r="J2568" s="8">
        <f t="shared" si="40"/>
        <v>1.0900000000000001</v>
      </c>
      <c r="K2568" s="132"/>
      <c r="L2568" s="132"/>
    </row>
    <row r="2569" spans="1:12" x14ac:dyDescent="0.25">
      <c r="A2569" s="4">
        <v>2565</v>
      </c>
      <c r="B2569" s="82">
        <f>IF(C2569&lt;&gt;C2568,MAX(B$4:B2568)+1,B2568)</f>
        <v>2266</v>
      </c>
      <c r="C2569" s="52" t="s">
        <v>2469</v>
      </c>
      <c r="D2569" s="111">
        <v>1</v>
      </c>
      <c r="E2569" s="14"/>
      <c r="F2569" s="14"/>
      <c r="G2569" s="6" t="s">
        <v>36</v>
      </c>
      <c r="H2569" s="117">
        <v>25480</v>
      </c>
      <c r="I2569" s="7">
        <v>28590</v>
      </c>
      <c r="J2569" s="8">
        <f t="shared" si="40"/>
        <v>1.1200000000000001</v>
      </c>
      <c r="K2569" s="132"/>
      <c r="L2569" s="132"/>
    </row>
    <row r="2570" spans="1:12" x14ac:dyDescent="0.25">
      <c r="A2570" s="4">
        <v>2566</v>
      </c>
      <c r="B2570" s="82">
        <f>IF(C2570&lt;&gt;C2569,MAX(B$4:B2569)+1,B2569)</f>
        <v>2267</v>
      </c>
      <c r="C2570" s="52" t="s">
        <v>2470</v>
      </c>
      <c r="D2570" s="111">
        <v>1</v>
      </c>
      <c r="E2570" s="14"/>
      <c r="F2570" s="14"/>
      <c r="G2570" s="6" t="s">
        <v>36</v>
      </c>
      <c r="H2570" s="117">
        <v>30800</v>
      </c>
      <c r="I2570" s="7">
        <v>33990</v>
      </c>
      <c r="J2570" s="8">
        <f t="shared" si="40"/>
        <v>1.1000000000000001</v>
      </c>
      <c r="K2570" s="132"/>
      <c r="L2570" s="132"/>
    </row>
    <row r="2571" spans="1:12" x14ac:dyDescent="0.25">
      <c r="A2571" s="4">
        <v>2567</v>
      </c>
      <c r="B2571" s="82">
        <f>IF(C2571&lt;&gt;C2570,MAX(B$4:B2570)+1,B2570)</f>
        <v>2268</v>
      </c>
      <c r="C2571" s="52" t="s">
        <v>2471</v>
      </c>
      <c r="D2571" s="111">
        <v>1</v>
      </c>
      <c r="E2571" s="14"/>
      <c r="F2571" s="14"/>
      <c r="G2571" s="6" t="s">
        <v>36</v>
      </c>
      <c r="H2571" s="117">
        <v>35080</v>
      </c>
      <c r="I2571" s="7">
        <v>40130</v>
      </c>
      <c r="J2571" s="8">
        <f t="shared" si="40"/>
        <v>1.1399999999999999</v>
      </c>
      <c r="K2571" s="132"/>
      <c r="L2571" s="132"/>
    </row>
    <row r="2572" spans="1:12" x14ac:dyDescent="0.25">
      <c r="A2572" s="4">
        <v>2568</v>
      </c>
      <c r="B2572" s="82">
        <f>IF(C2572&lt;&gt;C2571,MAX(B$4:B2571)+1,B2571)</f>
        <v>2269</v>
      </c>
      <c r="C2572" s="52" t="s">
        <v>2472</v>
      </c>
      <c r="D2572" s="111">
        <v>1</v>
      </c>
      <c r="E2572" s="14"/>
      <c r="F2572" s="14"/>
      <c r="G2572" s="6" t="s">
        <v>32</v>
      </c>
      <c r="H2572" s="117">
        <v>40860</v>
      </c>
      <c r="I2572" s="7">
        <v>46440</v>
      </c>
      <c r="J2572" s="8">
        <f t="shared" si="40"/>
        <v>1.1399999999999999</v>
      </c>
      <c r="K2572" s="132"/>
      <c r="L2572" s="132"/>
    </row>
    <row r="2573" spans="1:12" x14ac:dyDescent="0.25">
      <c r="A2573" s="4">
        <v>2569</v>
      </c>
      <c r="B2573" s="82">
        <f>IF(C2573&lt;&gt;C2572,MAX(B$4:B2572)+1,B2572)</f>
        <v>2270</v>
      </c>
      <c r="C2573" s="52" t="s">
        <v>2473</v>
      </c>
      <c r="D2573" s="111">
        <v>1</v>
      </c>
      <c r="E2573" s="14"/>
      <c r="F2573" s="14"/>
      <c r="G2573" s="6" t="s">
        <v>26</v>
      </c>
      <c r="H2573" s="117">
        <v>35610</v>
      </c>
      <c r="I2573" s="7">
        <v>45430</v>
      </c>
      <c r="J2573" s="8">
        <f t="shared" si="40"/>
        <v>1.28</v>
      </c>
      <c r="K2573" s="132"/>
      <c r="L2573" s="132"/>
    </row>
    <row r="2574" spans="1:12" x14ac:dyDescent="0.25">
      <c r="A2574" s="4">
        <v>2570</v>
      </c>
      <c r="B2574" s="82">
        <f>IF(C2574&lt;&gt;C2573,MAX(B$4:B2573)+1,B2573)</f>
        <v>2271</v>
      </c>
      <c r="C2574" s="52" t="s">
        <v>2474</v>
      </c>
      <c r="D2574" s="111">
        <v>1</v>
      </c>
      <c r="E2574" s="14"/>
      <c r="F2574" s="14"/>
      <c r="G2574" s="6" t="s">
        <v>49</v>
      </c>
      <c r="H2574" s="117">
        <v>17890</v>
      </c>
      <c r="I2574" s="7">
        <v>23080</v>
      </c>
      <c r="J2574" s="8">
        <f t="shared" si="40"/>
        <v>1.29</v>
      </c>
      <c r="K2574" s="132"/>
      <c r="L2574" s="132"/>
    </row>
    <row r="2575" spans="1:12" x14ac:dyDescent="0.25">
      <c r="A2575" s="4">
        <v>2571</v>
      </c>
      <c r="B2575" s="82">
        <f>IF(C2575&lt;&gt;C2574,MAX(B$4:B2574)+1,B2574)</f>
        <v>2272</v>
      </c>
      <c r="C2575" s="52" t="s">
        <v>2475</v>
      </c>
      <c r="D2575" s="111">
        <v>1</v>
      </c>
      <c r="E2575" s="14"/>
      <c r="F2575" s="14"/>
      <c r="G2575" s="6" t="s">
        <v>26</v>
      </c>
      <c r="H2575" s="117">
        <v>17250</v>
      </c>
      <c r="I2575" s="7">
        <v>23110</v>
      </c>
      <c r="J2575" s="8">
        <f t="shared" si="40"/>
        <v>1.34</v>
      </c>
      <c r="K2575" s="132"/>
      <c r="L2575" s="132"/>
    </row>
    <row r="2576" spans="1:12" x14ac:dyDescent="0.25">
      <c r="A2576" s="4">
        <v>2572</v>
      </c>
      <c r="B2576" s="82">
        <f>IF(C2576&lt;&gt;C2575,MAX(B$4:B2575)+1,B2575)</f>
        <v>2273</v>
      </c>
      <c r="C2576" s="52" t="s">
        <v>1358</v>
      </c>
      <c r="D2576" s="111">
        <v>2</v>
      </c>
      <c r="E2576" s="23" t="s">
        <v>21</v>
      </c>
      <c r="F2576" s="23" t="s">
        <v>1226</v>
      </c>
      <c r="G2576" s="6" t="s">
        <v>19</v>
      </c>
      <c r="H2576" s="117">
        <v>19890</v>
      </c>
      <c r="I2576" s="7">
        <v>28450</v>
      </c>
      <c r="J2576" s="8">
        <f t="shared" si="40"/>
        <v>1.43</v>
      </c>
      <c r="K2576" s="132"/>
      <c r="L2576" s="132"/>
    </row>
    <row r="2577" spans="1:12" x14ac:dyDescent="0.25">
      <c r="A2577" s="4">
        <v>2573</v>
      </c>
      <c r="B2577" s="82">
        <f>IF(C2577&lt;&gt;C2576,MAX(B$4:B2576)+1,B2576)</f>
        <v>2273</v>
      </c>
      <c r="C2577" s="52" t="s">
        <v>1358</v>
      </c>
      <c r="D2577" s="111">
        <v>2</v>
      </c>
      <c r="E2577" s="23" t="s">
        <v>1226</v>
      </c>
      <c r="F2577" s="23" t="s">
        <v>1339</v>
      </c>
      <c r="G2577" s="6" t="s">
        <v>19</v>
      </c>
      <c r="H2577" s="118">
        <v>17310</v>
      </c>
      <c r="I2577" s="7">
        <v>26960</v>
      </c>
      <c r="J2577" s="8">
        <f t="shared" si="40"/>
        <v>1.56</v>
      </c>
      <c r="K2577" s="132"/>
      <c r="L2577" s="132"/>
    </row>
    <row r="2578" spans="1:12" x14ac:dyDescent="0.25">
      <c r="A2578" s="4">
        <v>2574</v>
      </c>
      <c r="B2578" s="82">
        <f>IF(C2578&lt;&gt;C2577,MAX(B$4:B2577)+1,B2577)</f>
        <v>2274</v>
      </c>
      <c r="C2578" s="52" t="s">
        <v>2476</v>
      </c>
      <c r="D2578" s="111">
        <v>1</v>
      </c>
      <c r="E2578" s="14"/>
      <c r="F2578" s="14"/>
      <c r="G2578" s="6" t="s">
        <v>14</v>
      </c>
      <c r="H2578" s="117">
        <v>41810</v>
      </c>
      <c r="I2578" s="7">
        <v>42510</v>
      </c>
      <c r="J2578" s="8">
        <f t="shared" si="40"/>
        <v>1.02</v>
      </c>
      <c r="K2578" s="132"/>
      <c r="L2578" s="132"/>
    </row>
    <row r="2579" spans="1:12" s="21" customFormat="1" x14ac:dyDescent="0.25">
      <c r="A2579" s="20">
        <v>2575</v>
      </c>
      <c r="B2579" s="82">
        <f>IF(C2579&lt;&gt;C2578,MAX(B$4:B2578)+1,B2578)</f>
        <v>2275</v>
      </c>
      <c r="C2579" s="52" t="s">
        <v>2477</v>
      </c>
      <c r="D2579" s="111">
        <v>1</v>
      </c>
      <c r="E2579" s="14"/>
      <c r="F2579" s="14"/>
      <c r="G2579" s="6" t="s">
        <v>14</v>
      </c>
      <c r="H2579" s="117">
        <v>37560</v>
      </c>
      <c r="I2579" s="7">
        <v>38720</v>
      </c>
      <c r="J2579" s="8">
        <f t="shared" si="40"/>
        <v>1.03</v>
      </c>
      <c r="K2579" s="132"/>
      <c r="L2579" s="132"/>
    </row>
    <row r="2580" spans="1:12" x14ac:dyDescent="0.25">
      <c r="A2580" s="4">
        <v>2576</v>
      </c>
      <c r="B2580" s="82">
        <f>IF(C2580&lt;&gt;C2579,MAX(B$4:B2579)+1,B2579)</f>
        <v>2276</v>
      </c>
      <c r="C2580" s="52" t="s">
        <v>2478</v>
      </c>
      <c r="D2580" s="111">
        <v>1</v>
      </c>
      <c r="E2580" s="14"/>
      <c r="F2580" s="14"/>
      <c r="G2580" s="6" t="s">
        <v>14</v>
      </c>
      <c r="H2580" s="117">
        <v>38830</v>
      </c>
      <c r="I2580" s="7">
        <v>39440</v>
      </c>
      <c r="J2580" s="8">
        <f t="shared" si="40"/>
        <v>1.02</v>
      </c>
      <c r="K2580" s="132"/>
      <c r="L2580" s="132"/>
    </row>
    <row r="2581" spans="1:12" x14ac:dyDescent="0.25">
      <c r="A2581" s="4">
        <v>2577</v>
      </c>
      <c r="B2581" s="82">
        <f>IF(C2581&lt;&gt;C2580,MAX(B$4:B2580)+1,B2580)</f>
        <v>2277</v>
      </c>
      <c r="C2581" s="52" t="s">
        <v>2479</v>
      </c>
      <c r="D2581" s="111">
        <v>1</v>
      </c>
      <c r="E2581" s="14"/>
      <c r="F2581" s="14"/>
      <c r="G2581" s="6" t="s">
        <v>14</v>
      </c>
      <c r="H2581" s="117">
        <v>38960</v>
      </c>
      <c r="I2581" s="7">
        <v>39710</v>
      </c>
      <c r="J2581" s="8">
        <f t="shared" si="40"/>
        <v>1.02</v>
      </c>
      <c r="K2581" s="132"/>
      <c r="L2581" s="132"/>
    </row>
    <row r="2582" spans="1:12" x14ac:dyDescent="0.25">
      <c r="A2582" s="4">
        <v>2578</v>
      </c>
      <c r="B2582" s="82">
        <f>IF(C2582&lt;&gt;C2581,MAX(B$4:B2581)+1,B2581)</f>
        <v>2278</v>
      </c>
      <c r="C2582" s="52" t="s">
        <v>2480</v>
      </c>
      <c r="D2582" s="111">
        <v>1</v>
      </c>
      <c r="E2582" s="14"/>
      <c r="F2582" s="14"/>
      <c r="G2582" s="6" t="s">
        <v>14</v>
      </c>
      <c r="H2582" s="117">
        <v>38960</v>
      </c>
      <c r="I2582" s="7">
        <v>39710</v>
      </c>
      <c r="J2582" s="8">
        <f t="shared" si="40"/>
        <v>1.02</v>
      </c>
      <c r="K2582" s="132"/>
      <c r="L2582" s="132"/>
    </row>
    <row r="2583" spans="1:12" x14ac:dyDescent="0.25">
      <c r="A2583" s="4">
        <v>2579</v>
      </c>
      <c r="B2583" s="82">
        <f>IF(C2583&lt;&gt;C2582,MAX(B$4:B2582)+1,B2582)</f>
        <v>2279</v>
      </c>
      <c r="C2583" s="52" t="s">
        <v>2481</v>
      </c>
      <c r="D2583" s="111">
        <v>1</v>
      </c>
      <c r="E2583" s="14"/>
      <c r="F2583" s="14"/>
      <c r="G2583" s="6" t="s">
        <v>14</v>
      </c>
      <c r="H2583" s="117">
        <v>37800</v>
      </c>
      <c r="I2583" s="7">
        <v>38630</v>
      </c>
      <c r="J2583" s="8">
        <f t="shared" si="40"/>
        <v>1.02</v>
      </c>
      <c r="K2583" s="132"/>
      <c r="L2583" s="132"/>
    </row>
    <row r="2584" spans="1:12" x14ac:dyDescent="0.25">
      <c r="A2584" s="4">
        <v>2580</v>
      </c>
      <c r="B2584" s="82">
        <f>IF(C2584&lt;&gt;C2583,MAX(B$4:B2583)+1,B2583)</f>
        <v>2280</v>
      </c>
      <c r="C2584" s="52" t="s">
        <v>2482</v>
      </c>
      <c r="D2584" s="111">
        <v>1</v>
      </c>
      <c r="E2584" s="14"/>
      <c r="F2584" s="14"/>
      <c r="G2584" s="6" t="s">
        <v>14</v>
      </c>
      <c r="H2584" s="117">
        <v>44440</v>
      </c>
      <c r="I2584" s="7">
        <v>45190</v>
      </c>
      <c r="J2584" s="8">
        <f t="shared" si="40"/>
        <v>1.02</v>
      </c>
      <c r="K2584" s="132"/>
      <c r="L2584" s="132"/>
    </row>
    <row r="2585" spans="1:12" s="21" customFormat="1" x14ac:dyDescent="0.25">
      <c r="A2585" s="20">
        <v>2581</v>
      </c>
      <c r="B2585" s="82">
        <f>IF(C2585&lt;&gt;C2584,MAX(B$4:B2584)+1,B2584)</f>
        <v>2281</v>
      </c>
      <c r="C2585" s="52" t="s">
        <v>2483</v>
      </c>
      <c r="D2585" s="111">
        <v>1</v>
      </c>
      <c r="E2585" s="14"/>
      <c r="F2585" s="14"/>
      <c r="G2585" s="6" t="s">
        <v>14</v>
      </c>
      <c r="H2585" s="117">
        <v>43330</v>
      </c>
      <c r="I2585" s="7">
        <v>43790</v>
      </c>
      <c r="J2585" s="8">
        <f t="shared" si="40"/>
        <v>1.01</v>
      </c>
      <c r="K2585" s="132"/>
      <c r="L2585" s="132"/>
    </row>
    <row r="2586" spans="1:12" x14ac:dyDescent="0.25">
      <c r="A2586" s="4">
        <v>2582</v>
      </c>
      <c r="B2586" s="82">
        <f>IF(C2586&lt;&gt;C2585,MAX(B$4:B2585)+1,B2585)</f>
        <v>2282</v>
      </c>
      <c r="C2586" s="52" t="s">
        <v>2484</v>
      </c>
      <c r="D2586" s="111">
        <v>2</v>
      </c>
      <c r="E2586" s="18" t="s">
        <v>172</v>
      </c>
      <c r="F2586" s="18"/>
      <c r="G2586" s="6" t="s">
        <v>14</v>
      </c>
      <c r="H2586" s="117">
        <v>46640</v>
      </c>
      <c r="I2586" s="7">
        <v>47350</v>
      </c>
      <c r="J2586" s="8">
        <f t="shared" si="40"/>
        <v>1.02</v>
      </c>
      <c r="K2586" s="132"/>
      <c r="L2586" s="132"/>
    </row>
    <row r="2587" spans="1:12" x14ac:dyDescent="0.25">
      <c r="A2587" s="4">
        <v>2583</v>
      </c>
      <c r="B2587" s="82">
        <f>IF(C2587&lt;&gt;C2586,MAX(B$4:B2586)+1,B2586)</f>
        <v>2282</v>
      </c>
      <c r="C2587" s="52" t="s">
        <v>2484</v>
      </c>
      <c r="D2587" s="111">
        <v>2</v>
      </c>
      <c r="E2587" s="18" t="s">
        <v>63</v>
      </c>
      <c r="F2587" s="18"/>
      <c r="G2587" s="6" t="s">
        <v>14</v>
      </c>
      <c r="H2587" s="117">
        <v>42520</v>
      </c>
      <c r="I2587" s="7">
        <v>43580</v>
      </c>
      <c r="J2587" s="8">
        <f t="shared" si="40"/>
        <v>1.02</v>
      </c>
      <c r="K2587" s="132"/>
      <c r="L2587" s="132"/>
    </row>
    <row r="2588" spans="1:12" x14ac:dyDescent="0.25">
      <c r="A2588" s="4">
        <v>2584</v>
      </c>
      <c r="B2588" s="82">
        <f>IF(C2588&lt;&gt;C2587,MAX(B$4:B2587)+1,B2587)</f>
        <v>2283</v>
      </c>
      <c r="C2588" s="52" t="s">
        <v>1324</v>
      </c>
      <c r="D2588" s="111">
        <v>1</v>
      </c>
      <c r="E2588" s="14"/>
      <c r="F2588" s="14"/>
      <c r="G2588" s="6" t="s">
        <v>14</v>
      </c>
      <c r="H2588" s="117">
        <v>40780</v>
      </c>
      <c r="I2588" s="7">
        <v>41710</v>
      </c>
      <c r="J2588" s="8">
        <f t="shared" si="40"/>
        <v>1.02</v>
      </c>
      <c r="K2588" s="132"/>
      <c r="L2588" s="132"/>
    </row>
    <row r="2589" spans="1:12" x14ac:dyDescent="0.25">
      <c r="A2589" s="4">
        <v>2585</v>
      </c>
      <c r="B2589" s="82">
        <f>IF(C2589&lt;&gt;C2588,MAX(B$4:B2588)+1,B2588)</f>
        <v>2284</v>
      </c>
      <c r="C2589" s="52" t="s">
        <v>2485</v>
      </c>
      <c r="D2589" s="111">
        <v>1</v>
      </c>
      <c r="E2589" s="14"/>
      <c r="F2589" s="14"/>
      <c r="G2589" s="6" t="s">
        <v>14</v>
      </c>
      <c r="H2589" s="117">
        <v>46640</v>
      </c>
      <c r="I2589" s="7">
        <v>47350</v>
      </c>
      <c r="J2589" s="8">
        <f t="shared" si="40"/>
        <v>1.02</v>
      </c>
      <c r="K2589" s="132"/>
      <c r="L2589" s="132"/>
    </row>
    <row r="2590" spans="1:12" x14ac:dyDescent="0.25">
      <c r="A2590" s="4">
        <v>2586</v>
      </c>
      <c r="B2590" s="82">
        <f>IF(C2590&lt;&gt;C2589,MAX(B$4:B2589)+1,B2589)</f>
        <v>2285</v>
      </c>
      <c r="C2590" s="52" t="s">
        <v>2486</v>
      </c>
      <c r="D2590" s="111">
        <v>1</v>
      </c>
      <c r="E2590" s="14"/>
      <c r="F2590" s="14"/>
      <c r="G2590" s="6" t="s">
        <v>14</v>
      </c>
      <c r="H2590" s="117">
        <v>35890</v>
      </c>
      <c r="I2590" s="7">
        <v>36510</v>
      </c>
      <c r="J2590" s="8">
        <f t="shared" si="40"/>
        <v>1.02</v>
      </c>
      <c r="K2590" s="132"/>
      <c r="L2590" s="132"/>
    </row>
    <row r="2591" spans="1:12" x14ac:dyDescent="0.25">
      <c r="A2591" s="4">
        <v>2587</v>
      </c>
      <c r="B2591" s="82">
        <f>IF(C2591&lt;&gt;C2590,MAX(B$4:B2590)+1,B2590)</f>
        <v>2286</v>
      </c>
      <c r="C2591" s="52" t="s">
        <v>2487</v>
      </c>
      <c r="D2591" s="111">
        <v>2</v>
      </c>
      <c r="E2591" s="18" t="s">
        <v>63</v>
      </c>
      <c r="F2591" s="18"/>
      <c r="G2591" s="6" t="s">
        <v>14</v>
      </c>
      <c r="H2591" s="117">
        <v>38430</v>
      </c>
      <c r="I2591" s="7">
        <v>39040</v>
      </c>
      <c r="J2591" s="8">
        <f t="shared" si="40"/>
        <v>1.02</v>
      </c>
      <c r="K2591" s="132"/>
      <c r="L2591" s="132"/>
    </row>
    <row r="2592" spans="1:12" x14ac:dyDescent="0.25">
      <c r="A2592" s="4">
        <v>2588</v>
      </c>
      <c r="B2592" s="82">
        <f>IF(C2592&lt;&gt;C2591,MAX(B$4:B2591)+1,B2591)</f>
        <v>2286</v>
      </c>
      <c r="C2592" s="52" t="s">
        <v>2487</v>
      </c>
      <c r="D2592" s="111">
        <v>2</v>
      </c>
      <c r="E2592" s="18" t="s">
        <v>705</v>
      </c>
      <c r="F2592" s="18"/>
      <c r="G2592" s="6" t="s">
        <v>14</v>
      </c>
      <c r="H2592" s="117">
        <v>35890</v>
      </c>
      <c r="I2592" s="7">
        <v>36510</v>
      </c>
      <c r="J2592" s="8">
        <f t="shared" si="40"/>
        <v>1.02</v>
      </c>
      <c r="K2592" s="132"/>
      <c r="L2592" s="132"/>
    </row>
    <row r="2593" spans="1:12" x14ac:dyDescent="0.25">
      <c r="A2593" s="4">
        <v>2589</v>
      </c>
      <c r="B2593" s="82">
        <f>IF(C2593&lt;&gt;C2592,MAX(B$4:B2592)+1,B2592)</f>
        <v>2287</v>
      </c>
      <c r="C2593" s="52" t="s">
        <v>2488</v>
      </c>
      <c r="D2593" s="111">
        <v>1</v>
      </c>
      <c r="E2593" s="14"/>
      <c r="F2593" s="14"/>
      <c r="G2593" s="6" t="s">
        <v>14</v>
      </c>
      <c r="H2593" s="117">
        <v>39330</v>
      </c>
      <c r="I2593" s="7">
        <v>40120</v>
      </c>
      <c r="J2593" s="8">
        <f t="shared" si="40"/>
        <v>1.02</v>
      </c>
      <c r="K2593" s="132"/>
      <c r="L2593" s="132"/>
    </row>
    <row r="2594" spans="1:12" x14ac:dyDescent="0.25">
      <c r="A2594" s="4">
        <v>2590</v>
      </c>
      <c r="B2594" s="82">
        <f>IF(C2594&lt;&gt;C2593,MAX(B$4:B2593)+1,B2593)</f>
        <v>2288</v>
      </c>
      <c r="C2594" s="52" t="s">
        <v>2489</v>
      </c>
      <c r="D2594" s="111">
        <v>1</v>
      </c>
      <c r="E2594" s="14"/>
      <c r="F2594" s="14"/>
      <c r="G2594" s="6" t="s">
        <v>14</v>
      </c>
      <c r="H2594" s="117">
        <v>37050</v>
      </c>
      <c r="I2594" s="7">
        <v>37830</v>
      </c>
      <c r="J2594" s="8">
        <f t="shared" si="40"/>
        <v>1.02</v>
      </c>
      <c r="K2594" s="132"/>
      <c r="L2594" s="132"/>
    </row>
    <row r="2595" spans="1:12" s="21" customFormat="1" x14ac:dyDescent="0.25">
      <c r="A2595" s="20">
        <v>2591</v>
      </c>
      <c r="B2595" s="82">
        <f>IF(C2595&lt;&gt;C2594,MAX(B$4:B2594)+1,B2594)</f>
        <v>2289</v>
      </c>
      <c r="C2595" s="52" t="s">
        <v>2490</v>
      </c>
      <c r="D2595" s="111">
        <v>1</v>
      </c>
      <c r="E2595" s="14"/>
      <c r="F2595" s="14"/>
      <c r="G2595" s="6" t="s">
        <v>14</v>
      </c>
      <c r="H2595" s="117">
        <v>37600</v>
      </c>
      <c r="I2595" s="7">
        <v>38310</v>
      </c>
      <c r="J2595" s="8">
        <f t="shared" si="40"/>
        <v>1.02</v>
      </c>
      <c r="K2595" s="132"/>
      <c r="L2595" s="132"/>
    </row>
    <row r="2596" spans="1:12" x14ac:dyDescent="0.25">
      <c r="A2596" s="4">
        <v>2592</v>
      </c>
      <c r="B2596" s="82">
        <f>IF(C2596&lt;&gt;C2595,MAX(B$4:B2595)+1,B2595)</f>
        <v>2290</v>
      </c>
      <c r="C2596" s="52" t="s">
        <v>2491</v>
      </c>
      <c r="D2596" s="111">
        <v>1</v>
      </c>
      <c r="E2596" s="14"/>
      <c r="F2596" s="14"/>
      <c r="G2596" s="6" t="s">
        <v>14</v>
      </c>
      <c r="H2596" s="117">
        <v>37760</v>
      </c>
      <c r="I2596" s="7">
        <v>38500</v>
      </c>
      <c r="J2596" s="8">
        <f t="shared" si="40"/>
        <v>1.02</v>
      </c>
      <c r="K2596" s="132"/>
      <c r="L2596" s="132"/>
    </row>
    <row r="2597" spans="1:12" x14ac:dyDescent="0.25">
      <c r="A2597" s="4">
        <v>2593</v>
      </c>
      <c r="B2597" s="82">
        <f>IF(C2597&lt;&gt;C2596,MAX(B$4:B2596)+1,B2596)</f>
        <v>2291</v>
      </c>
      <c r="C2597" s="52" t="s">
        <v>2492</v>
      </c>
      <c r="D2597" s="111">
        <v>1</v>
      </c>
      <c r="E2597" s="14"/>
      <c r="F2597" s="14"/>
      <c r="G2597" s="6" t="s">
        <v>14</v>
      </c>
      <c r="H2597" s="117">
        <v>32260</v>
      </c>
      <c r="I2597" s="7">
        <v>32900</v>
      </c>
      <c r="J2597" s="8">
        <f t="shared" si="40"/>
        <v>1.02</v>
      </c>
      <c r="K2597" s="132"/>
      <c r="L2597" s="132"/>
    </row>
    <row r="2598" spans="1:12" x14ac:dyDescent="0.25">
      <c r="A2598" s="4">
        <v>2594</v>
      </c>
      <c r="B2598" s="82">
        <f>IF(C2598&lt;&gt;C2597,MAX(B$4:B2597)+1,B2597)</f>
        <v>2292</v>
      </c>
      <c r="C2598" s="52" t="s">
        <v>2493</v>
      </c>
      <c r="D2598" s="111">
        <v>1</v>
      </c>
      <c r="E2598" s="14"/>
      <c r="F2598" s="14"/>
      <c r="G2598" s="6" t="s">
        <v>14</v>
      </c>
      <c r="H2598" s="117">
        <v>32080</v>
      </c>
      <c r="I2598" s="7">
        <v>32370</v>
      </c>
      <c r="J2598" s="8">
        <f t="shared" si="40"/>
        <v>1.01</v>
      </c>
      <c r="K2598" s="132"/>
      <c r="L2598" s="132"/>
    </row>
    <row r="2599" spans="1:12" x14ac:dyDescent="0.25">
      <c r="A2599" s="4">
        <v>2595</v>
      </c>
      <c r="B2599" s="82">
        <f>IF(C2599&lt;&gt;C2598,MAX(B$4:B2598)+1,B2598)</f>
        <v>2293</v>
      </c>
      <c r="C2599" s="52" t="s">
        <v>12</v>
      </c>
      <c r="D2599" s="111">
        <v>2</v>
      </c>
      <c r="E2599" s="23" t="s">
        <v>262</v>
      </c>
      <c r="F2599" s="23" t="s">
        <v>640</v>
      </c>
      <c r="G2599" s="6" t="s">
        <v>14</v>
      </c>
      <c r="H2599" s="117">
        <v>87980</v>
      </c>
      <c r="I2599" s="7">
        <v>94890</v>
      </c>
      <c r="J2599" s="8">
        <f t="shared" si="40"/>
        <v>1.08</v>
      </c>
      <c r="K2599" s="132"/>
      <c r="L2599" s="132"/>
    </row>
    <row r="2600" spans="1:12" x14ac:dyDescent="0.25">
      <c r="A2600" s="4">
        <v>2596</v>
      </c>
      <c r="B2600" s="82">
        <f>IF(C2600&lt;&gt;C2599,MAX(B$4:B2599)+1,B2599)</f>
        <v>2293</v>
      </c>
      <c r="C2600" s="52" t="s">
        <v>12</v>
      </c>
      <c r="D2600" s="111">
        <v>2</v>
      </c>
      <c r="E2600" s="23" t="s">
        <v>640</v>
      </c>
      <c r="F2600" s="23" t="s">
        <v>642</v>
      </c>
      <c r="G2600" s="6" t="s">
        <v>14</v>
      </c>
      <c r="H2600" s="117">
        <v>76530</v>
      </c>
      <c r="I2600" s="7">
        <v>81890</v>
      </c>
      <c r="J2600" s="8">
        <f t="shared" si="40"/>
        <v>1.07</v>
      </c>
      <c r="K2600" s="132"/>
      <c r="L2600" s="132"/>
    </row>
    <row r="2601" spans="1:12" x14ac:dyDescent="0.25">
      <c r="A2601" s="4">
        <v>2597</v>
      </c>
      <c r="B2601" s="82">
        <f>IF(C2601&lt;&gt;C2600,MAX(B$4:B2600)+1,B2600)</f>
        <v>2294</v>
      </c>
      <c r="C2601" s="52" t="s">
        <v>2494</v>
      </c>
      <c r="D2601" s="111">
        <v>1</v>
      </c>
      <c r="E2601" s="14"/>
      <c r="F2601" s="14"/>
      <c r="G2601" s="6" t="s">
        <v>32</v>
      </c>
      <c r="H2601" s="117">
        <v>52100</v>
      </c>
      <c r="I2601" s="7">
        <v>56730</v>
      </c>
      <c r="J2601" s="8">
        <f t="shared" si="40"/>
        <v>1.0900000000000001</v>
      </c>
      <c r="K2601" s="132"/>
      <c r="L2601" s="132"/>
    </row>
    <row r="2602" spans="1:12" x14ac:dyDescent="0.25">
      <c r="A2602" s="4">
        <v>2598</v>
      </c>
      <c r="B2602" s="82">
        <f>IF(C2602&lt;&gt;C2601,MAX(B$4:B2601)+1,B2601)</f>
        <v>2295</v>
      </c>
      <c r="C2602" s="52" t="s">
        <v>2495</v>
      </c>
      <c r="D2602" s="111">
        <v>2</v>
      </c>
      <c r="E2602" s="23" t="s">
        <v>208</v>
      </c>
      <c r="F2602" s="23" t="s">
        <v>1231</v>
      </c>
      <c r="G2602" s="6" t="s">
        <v>49</v>
      </c>
      <c r="H2602" s="117">
        <v>19760</v>
      </c>
      <c r="I2602" s="7">
        <v>26940</v>
      </c>
      <c r="J2602" s="8">
        <f t="shared" si="40"/>
        <v>1.36</v>
      </c>
      <c r="K2602" s="132"/>
      <c r="L2602" s="132"/>
    </row>
    <row r="2603" spans="1:12" x14ac:dyDescent="0.25">
      <c r="A2603" s="4">
        <v>2599</v>
      </c>
      <c r="B2603" s="82">
        <f>IF(C2603&lt;&gt;C2602,MAX(B$4:B2602)+1,B2602)</f>
        <v>2295</v>
      </c>
      <c r="C2603" s="52" t="s">
        <v>2495</v>
      </c>
      <c r="D2603" s="111">
        <v>2</v>
      </c>
      <c r="E2603" s="23" t="s">
        <v>1231</v>
      </c>
      <c r="F2603" s="14" t="s">
        <v>165</v>
      </c>
      <c r="G2603" s="6" t="s">
        <v>49</v>
      </c>
      <c r="H2603" s="117">
        <v>19680</v>
      </c>
      <c r="I2603" s="7">
        <v>25390</v>
      </c>
      <c r="J2603" s="8">
        <f t="shared" si="40"/>
        <v>1.29</v>
      </c>
      <c r="K2603" s="132"/>
      <c r="L2603" s="132"/>
    </row>
    <row r="2604" spans="1:12" x14ac:dyDescent="0.25">
      <c r="A2604" s="4">
        <v>2600</v>
      </c>
      <c r="B2604" s="82">
        <f>IF(C2604&lt;&gt;C2603,MAX(B$4:B2603)+1,B2603)</f>
        <v>2296</v>
      </c>
      <c r="C2604" s="52" t="s">
        <v>2496</v>
      </c>
      <c r="D2604" s="111">
        <v>3</v>
      </c>
      <c r="E2604" s="23" t="s">
        <v>1903</v>
      </c>
      <c r="F2604" s="23" t="s">
        <v>642</v>
      </c>
      <c r="G2604" s="6" t="s">
        <v>93</v>
      </c>
      <c r="H2604" s="117">
        <v>46690</v>
      </c>
      <c r="I2604" s="7">
        <v>55070</v>
      </c>
      <c r="J2604" s="8">
        <f t="shared" si="40"/>
        <v>1.18</v>
      </c>
      <c r="K2604" s="132"/>
      <c r="L2604" s="132"/>
    </row>
    <row r="2605" spans="1:12" s="21" customFormat="1" x14ac:dyDescent="0.25">
      <c r="A2605" s="20">
        <v>2601</v>
      </c>
      <c r="B2605" s="82">
        <f>IF(C2605&lt;&gt;C2604,MAX(B$4:B2604)+1,B2604)</f>
        <v>2296</v>
      </c>
      <c r="C2605" s="52" t="s">
        <v>2496</v>
      </c>
      <c r="D2605" s="111">
        <v>3</v>
      </c>
      <c r="E2605" s="23" t="s">
        <v>642</v>
      </c>
      <c r="F2605" s="23" t="s">
        <v>999</v>
      </c>
      <c r="G2605" s="6" t="s">
        <v>1299</v>
      </c>
      <c r="H2605" s="117">
        <v>50380</v>
      </c>
      <c r="I2605" s="7">
        <v>62570</v>
      </c>
      <c r="J2605" s="8">
        <f t="shared" si="40"/>
        <v>1.24</v>
      </c>
      <c r="K2605" s="132"/>
      <c r="L2605" s="132"/>
    </row>
    <row r="2606" spans="1:12" s="21" customFormat="1" x14ac:dyDescent="0.25">
      <c r="A2606" s="20">
        <v>2602</v>
      </c>
      <c r="B2606" s="82">
        <f>IF(C2606&lt;&gt;C2605,MAX(B$4:B2605)+1,B2605)</f>
        <v>2296</v>
      </c>
      <c r="C2606" s="52" t="s">
        <v>2496</v>
      </c>
      <c r="D2606" s="111">
        <v>3</v>
      </c>
      <c r="E2606" s="23" t="s">
        <v>999</v>
      </c>
      <c r="F2606" s="23" t="s">
        <v>640</v>
      </c>
      <c r="G2606" s="6" t="s">
        <v>488</v>
      </c>
      <c r="H2606" s="117">
        <v>58170</v>
      </c>
      <c r="I2606" s="7">
        <v>62930</v>
      </c>
      <c r="J2606" s="8">
        <f t="shared" si="40"/>
        <v>1.08</v>
      </c>
      <c r="K2606" s="132"/>
      <c r="L2606" s="132"/>
    </row>
    <row r="2607" spans="1:12" x14ac:dyDescent="0.25">
      <c r="A2607" s="4">
        <v>2603</v>
      </c>
      <c r="B2607" s="82">
        <f>IF(C2607&lt;&gt;C2606,MAX(B$4:B2606)+1,B2606)</f>
        <v>2297</v>
      </c>
      <c r="C2607" s="52" t="s">
        <v>2497</v>
      </c>
      <c r="D2607" s="111">
        <v>1</v>
      </c>
      <c r="E2607" s="14"/>
      <c r="F2607" s="14"/>
      <c r="G2607" s="6" t="s">
        <v>301</v>
      </c>
      <c r="H2607" s="117">
        <v>66000</v>
      </c>
      <c r="I2607" s="7">
        <v>69120</v>
      </c>
      <c r="J2607" s="8">
        <f t="shared" si="40"/>
        <v>1.05</v>
      </c>
      <c r="K2607" s="132"/>
      <c r="L2607" s="132"/>
    </row>
    <row r="2608" spans="1:12" x14ac:dyDescent="0.25">
      <c r="A2608" s="4">
        <v>2604</v>
      </c>
      <c r="B2608" s="82">
        <f>IF(C2608&lt;&gt;C2607,MAX(B$4:B2607)+1,B2607)</f>
        <v>2298</v>
      </c>
      <c r="C2608" s="52" t="s">
        <v>2498</v>
      </c>
      <c r="D2608" s="111">
        <v>1</v>
      </c>
      <c r="E2608" s="14"/>
      <c r="F2608" s="14"/>
      <c r="G2608" s="6" t="s">
        <v>202</v>
      </c>
      <c r="H2608" s="117">
        <v>17830</v>
      </c>
      <c r="I2608" s="7">
        <v>21370</v>
      </c>
      <c r="J2608" s="8">
        <f t="shared" si="40"/>
        <v>1.2</v>
      </c>
      <c r="K2608" s="132"/>
      <c r="L2608" s="132"/>
    </row>
    <row r="2609" spans="1:12" ht="33" x14ac:dyDescent="0.25">
      <c r="A2609" s="4">
        <v>2605</v>
      </c>
      <c r="B2609" s="82">
        <f>IF(C2609&lt;&gt;C2608,MAX(B$4:B2608)+1,B2608)</f>
        <v>2299</v>
      </c>
      <c r="C2609" s="52" t="s">
        <v>1505</v>
      </c>
      <c r="D2609" s="111">
        <v>4</v>
      </c>
      <c r="E2609" s="23" t="s">
        <v>208</v>
      </c>
      <c r="F2609" s="23" t="s">
        <v>2499</v>
      </c>
      <c r="G2609" s="6" t="s">
        <v>202</v>
      </c>
      <c r="H2609" s="117">
        <v>22680</v>
      </c>
      <c r="I2609" s="7">
        <v>28100</v>
      </c>
      <c r="J2609" s="8">
        <f t="shared" si="40"/>
        <v>1.24</v>
      </c>
      <c r="K2609" s="132"/>
      <c r="L2609" s="132"/>
    </row>
    <row r="2610" spans="1:12" ht="33" x14ac:dyDescent="0.25">
      <c r="A2610" s="4">
        <v>2606</v>
      </c>
      <c r="B2610" s="82">
        <f>IF(C2610&lt;&gt;C2609,MAX(B$4:B2609)+1,B2609)</f>
        <v>2299</v>
      </c>
      <c r="C2610" s="52" t="s">
        <v>1505</v>
      </c>
      <c r="D2610" s="111">
        <v>4</v>
      </c>
      <c r="E2610" s="23" t="s">
        <v>2499</v>
      </c>
      <c r="F2610" s="23" t="s">
        <v>2500</v>
      </c>
      <c r="G2610" s="6" t="s">
        <v>202</v>
      </c>
      <c r="H2610" s="117">
        <v>20580</v>
      </c>
      <c r="I2610" s="7">
        <v>22750</v>
      </c>
      <c r="J2610" s="8">
        <f t="shared" si="40"/>
        <v>1.1100000000000001</v>
      </c>
      <c r="K2610" s="132"/>
      <c r="L2610" s="132"/>
    </row>
    <row r="2611" spans="1:12" ht="33" x14ac:dyDescent="0.25">
      <c r="A2611" s="4">
        <v>2607</v>
      </c>
      <c r="B2611" s="82">
        <f>IF(C2611&lt;&gt;C2610,MAX(B$4:B2610)+1,B2610)</f>
        <v>2299</v>
      </c>
      <c r="C2611" s="52" t="s">
        <v>1505</v>
      </c>
      <c r="D2611" s="111">
        <v>4</v>
      </c>
      <c r="E2611" s="23" t="s">
        <v>2500</v>
      </c>
      <c r="F2611" s="23" t="s">
        <v>2501</v>
      </c>
      <c r="G2611" s="6" t="s">
        <v>202</v>
      </c>
      <c r="H2611" s="117">
        <v>13670</v>
      </c>
      <c r="I2611" s="7">
        <v>15020</v>
      </c>
      <c r="J2611" s="8">
        <f t="shared" si="40"/>
        <v>1.1000000000000001</v>
      </c>
      <c r="K2611" s="132"/>
      <c r="L2611" s="132"/>
    </row>
    <row r="2612" spans="1:12" ht="33" x14ac:dyDescent="0.25">
      <c r="A2612" s="4">
        <v>2608</v>
      </c>
      <c r="B2612" s="82">
        <f>IF(C2612&lt;&gt;C2611,MAX(B$4:B2611)+1,B2611)</f>
        <v>2299</v>
      </c>
      <c r="C2612" s="52" t="s">
        <v>1505</v>
      </c>
      <c r="D2612" s="111">
        <v>4</v>
      </c>
      <c r="E2612" s="23" t="s">
        <v>2501</v>
      </c>
      <c r="F2612" s="14" t="s">
        <v>165</v>
      </c>
      <c r="G2612" s="6" t="s">
        <v>2502</v>
      </c>
      <c r="H2612" s="117">
        <v>9830</v>
      </c>
      <c r="I2612" s="7">
        <v>11340</v>
      </c>
      <c r="J2612" s="8">
        <f t="shared" si="40"/>
        <v>1.1499999999999999</v>
      </c>
      <c r="K2612" s="132"/>
      <c r="L2612" s="132"/>
    </row>
    <row r="2613" spans="1:12" x14ac:dyDescent="0.25">
      <c r="A2613" s="4">
        <v>2609</v>
      </c>
      <c r="B2613" s="82">
        <f>IF(C2613&lt;&gt;C2612,MAX(B$4:B2612)+1,B2612)</f>
        <v>2300</v>
      </c>
      <c r="C2613" s="52" t="s">
        <v>208</v>
      </c>
      <c r="D2613" s="111">
        <v>4</v>
      </c>
      <c r="E2613" s="23" t="s">
        <v>2503</v>
      </c>
      <c r="F2613" s="23" t="s">
        <v>2504</v>
      </c>
      <c r="G2613" s="6" t="s">
        <v>758</v>
      </c>
      <c r="H2613" s="117">
        <v>50730</v>
      </c>
      <c r="I2613" s="7">
        <v>52770</v>
      </c>
      <c r="J2613" s="8">
        <f t="shared" si="40"/>
        <v>1.04</v>
      </c>
      <c r="K2613" s="132"/>
      <c r="L2613" s="132"/>
    </row>
    <row r="2614" spans="1:12" x14ac:dyDescent="0.25">
      <c r="A2614" s="4">
        <v>2610</v>
      </c>
      <c r="B2614" s="82">
        <f>IF(C2614&lt;&gt;C2613,MAX(B$4:B2613)+1,B2613)</f>
        <v>2300</v>
      </c>
      <c r="C2614" s="52" t="s">
        <v>208</v>
      </c>
      <c r="D2614" s="111">
        <v>4</v>
      </c>
      <c r="E2614" s="23" t="s">
        <v>2504</v>
      </c>
      <c r="F2614" s="23" t="s">
        <v>207</v>
      </c>
      <c r="G2614" s="6" t="s">
        <v>1380</v>
      </c>
      <c r="H2614" s="117">
        <v>54580</v>
      </c>
      <c r="I2614" s="7">
        <v>69910</v>
      </c>
      <c r="J2614" s="8">
        <f t="shared" si="40"/>
        <v>1.28</v>
      </c>
      <c r="K2614" s="132"/>
      <c r="L2614" s="132"/>
    </row>
    <row r="2615" spans="1:12" ht="33" x14ac:dyDescent="0.25">
      <c r="A2615" s="4">
        <v>2611</v>
      </c>
      <c r="B2615" s="82">
        <f>IF(C2615&lt;&gt;C2614,MAX(B$4:B2614)+1,B2614)</f>
        <v>2300</v>
      </c>
      <c r="C2615" s="52" t="s">
        <v>208</v>
      </c>
      <c r="D2615" s="111">
        <v>4</v>
      </c>
      <c r="E2615" s="18" t="s">
        <v>2505</v>
      </c>
      <c r="F2615" s="18"/>
      <c r="G2615" s="6" t="s">
        <v>758</v>
      </c>
      <c r="H2615" s="117">
        <v>30140</v>
      </c>
      <c r="I2615" s="7">
        <v>32940</v>
      </c>
      <c r="J2615" s="8">
        <f t="shared" si="40"/>
        <v>1.0900000000000001</v>
      </c>
      <c r="K2615" s="132"/>
      <c r="L2615" s="132"/>
    </row>
    <row r="2616" spans="1:12" x14ac:dyDescent="0.25">
      <c r="A2616" s="4">
        <v>2612</v>
      </c>
      <c r="B2616" s="82">
        <f>IF(C2616&lt;&gt;C2615,MAX(B$4:B2615)+1,B2615)</f>
        <v>2300</v>
      </c>
      <c r="C2616" s="52" t="s">
        <v>208</v>
      </c>
      <c r="D2616" s="111">
        <v>4</v>
      </c>
      <c r="E2616" s="18" t="s">
        <v>2506</v>
      </c>
      <c r="F2616" s="18"/>
      <c r="G2616" s="6" t="s">
        <v>758</v>
      </c>
      <c r="H2616" s="117">
        <v>19890</v>
      </c>
      <c r="I2616" s="7">
        <v>21700</v>
      </c>
      <c r="J2616" s="8">
        <f t="shared" si="40"/>
        <v>1.0900000000000001</v>
      </c>
      <c r="K2616" s="132"/>
      <c r="L2616" s="132"/>
    </row>
    <row r="2617" spans="1:12" x14ac:dyDescent="0.25">
      <c r="A2617" s="4">
        <v>2613</v>
      </c>
      <c r="B2617" s="82">
        <f>IF(C2617&lt;&gt;C2616,MAX(B$4:B2616)+1,B2616)</f>
        <v>2301</v>
      </c>
      <c r="C2617" s="52" t="s">
        <v>2507</v>
      </c>
      <c r="D2617" s="111">
        <v>1</v>
      </c>
      <c r="E2617" s="14"/>
      <c r="F2617" s="14"/>
      <c r="G2617" s="6" t="s">
        <v>889</v>
      </c>
      <c r="H2617" s="117">
        <v>37700</v>
      </c>
      <c r="I2617" s="7">
        <v>42640</v>
      </c>
      <c r="J2617" s="8">
        <f t="shared" si="40"/>
        <v>1.1299999999999999</v>
      </c>
      <c r="K2617" s="132"/>
      <c r="L2617" s="132"/>
    </row>
    <row r="2618" spans="1:12" x14ac:dyDescent="0.25">
      <c r="A2618" s="4">
        <v>2614</v>
      </c>
      <c r="B2618" s="82">
        <f>IF(C2618&lt;&gt;C2617,MAX(B$4:B2617)+1,B2617)</f>
        <v>2302</v>
      </c>
      <c r="C2618" s="52" t="s">
        <v>2098</v>
      </c>
      <c r="D2618" s="111">
        <v>1</v>
      </c>
      <c r="E2618" s="14"/>
      <c r="F2618" s="14"/>
      <c r="G2618" s="6" t="s">
        <v>19</v>
      </c>
      <c r="H2618" s="117">
        <v>28390</v>
      </c>
      <c r="I2618" s="7">
        <v>41500</v>
      </c>
      <c r="J2618" s="8">
        <f t="shared" si="40"/>
        <v>1.46</v>
      </c>
      <c r="K2618" s="132"/>
      <c r="L2618" s="132"/>
    </row>
    <row r="2619" spans="1:12" x14ac:dyDescent="0.25">
      <c r="A2619" s="4">
        <v>2615</v>
      </c>
      <c r="B2619" s="82">
        <f>IF(C2619&lt;&gt;C2618,MAX(B$4:B2618)+1,B2618)</f>
        <v>2303</v>
      </c>
      <c r="C2619" s="52" t="s">
        <v>2029</v>
      </c>
      <c r="D2619" s="111">
        <v>1</v>
      </c>
      <c r="E2619" s="14"/>
      <c r="F2619" s="14"/>
      <c r="G2619" s="6" t="s">
        <v>301</v>
      </c>
      <c r="H2619" s="117">
        <v>117340</v>
      </c>
      <c r="I2619" s="7">
        <v>127720</v>
      </c>
      <c r="J2619" s="8">
        <f t="shared" si="40"/>
        <v>1.0900000000000001</v>
      </c>
      <c r="K2619" s="132"/>
      <c r="L2619" s="132"/>
    </row>
    <row r="2620" spans="1:12" x14ac:dyDescent="0.25">
      <c r="A2620" s="4">
        <v>2616</v>
      </c>
      <c r="B2620" s="82">
        <f>IF(C2620&lt;&gt;C2619,MAX(B$4:B2619)+1,B2619)</f>
        <v>2304</v>
      </c>
      <c r="C2620" s="52" t="s">
        <v>2508</v>
      </c>
      <c r="D2620" s="111">
        <v>1</v>
      </c>
      <c r="E2620" s="14"/>
      <c r="F2620" s="14"/>
      <c r="G2620" s="6" t="s">
        <v>301</v>
      </c>
      <c r="H2620" s="117">
        <v>61380</v>
      </c>
      <c r="I2620" s="7">
        <v>64920</v>
      </c>
      <c r="J2620" s="8">
        <f t="shared" si="40"/>
        <v>1.06</v>
      </c>
      <c r="K2620" s="132"/>
      <c r="L2620" s="132"/>
    </row>
    <row r="2621" spans="1:12" x14ac:dyDescent="0.25">
      <c r="A2621" s="4">
        <v>2617</v>
      </c>
      <c r="B2621" s="82">
        <f>IF(C2621&lt;&gt;C2620,MAX(B$4:B2620)+1,B2620)</f>
        <v>2305</v>
      </c>
      <c r="C2621" s="52" t="s">
        <v>2509</v>
      </c>
      <c r="D2621" s="111">
        <v>1</v>
      </c>
      <c r="E2621" s="14"/>
      <c r="F2621" s="14"/>
      <c r="G2621" s="6" t="s">
        <v>26</v>
      </c>
      <c r="H2621" s="117">
        <v>39750</v>
      </c>
      <c r="I2621" s="7">
        <v>47530</v>
      </c>
      <c r="J2621" s="8">
        <f t="shared" si="40"/>
        <v>1.2</v>
      </c>
      <c r="K2621" s="132"/>
      <c r="L2621" s="132"/>
    </row>
    <row r="2622" spans="1:12" s="21" customFormat="1" x14ac:dyDescent="0.25">
      <c r="A2622" s="20">
        <v>2618</v>
      </c>
      <c r="B2622" s="82">
        <f>IF(C2622&lt;&gt;C2621,MAX(B$4:B2621)+1,B2621)</f>
        <v>2306</v>
      </c>
      <c r="C2622" s="52" t="s">
        <v>2510</v>
      </c>
      <c r="D2622" s="111">
        <v>1</v>
      </c>
      <c r="E2622" s="14"/>
      <c r="F2622" s="14"/>
      <c r="G2622" s="6" t="s">
        <v>93</v>
      </c>
      <c r="H2622" s="117">
        <v>27480</v>
      </c>
      <c r="I2622" s="7">
        <v>37680</v>
      </c>
      <c r="J2622" s="8">
        <f t="shared" si="40"/>
        <v>1.37</v>
      </c>
      <c r="K2622" s="132"/>
      <c r="L2622" s="132"/>
    </row>
    <row r="2623" spans="1:12" x14ac:dyDescent="0.25">
      <c r="A2623" s="4">
        <v>2619</v>
      </c>
      <c r="B2623" s="82">
        <f>IF(C2623&lt;&gt;C2622,MAX(B$4:B2622)+1,B2622)</f>
        <v>2307</v>
      </c>
      <c r="C2623" s="52" t="s">
        <v>2511</v>
      </c>
      <c r="D2623" s="111">
        <v>1</v>
      </c>
      <c r="E2623" s="14"/>
      <c r="F2623" s="14"/>
      <c r="G2623" s="6" t="s">
        <v>49</v>
      </c>
      <c r="H2623" s="117">
        <v>21510</v>
      </c>
      <c r="I2623" s="7">
        <v>27700</v>
      </c>
      <c r="J2623" s="8">
        <f t="shared" si="40"/>
        <v>1.29</v>
      </c>
      <c r="K2623" s="132"/>
      <c r="L2623" s="132"/>
    </row>
    <row r="2624" spans="1:12" x14ac:dyDescent="0.25">
      <c r="A2624" s="4">
        <v>2620</v>
      </c>
      <c r="B2624" s="82">
        <f>IF(C2624&lt;&gt;C2623,MAX(B$4:B2623)+1,B2623)</f>
        <v>2308</v>
      </c>
      <c r="C2624" s="52" t="s">
        <v>2512</v>
      </c>
      <c r="D2624" s="111">
        <v>1</v>
      </c>
      <c r="E2624" s="14"/>
      <c r="F2624" s="14"/>
      <c r="G2624" s="6" t="s">
        <v>14</v>
      </c>
      <c r="H2624" s="117">
        <v>50530</v>
      </c>
      <c r="I2624" s="7">
        <v>57460</v>
      </c>
      <c r="J2624" s="8">
        <f t="shared" si="40"/>
        <v>1.1399999999999999</v>
      </c>
      <c r="K2624" s="132"/>
      <c r="L2624" s="132"/>
    </row>
    <row r="2625" spans="1:12" x14ac:dyDescent="0.25">
      <c r="A2625" s="4">
        <v>2621</v>
      </c>
      <c r="B2625" s="82">
        <f>IF(C2625&lt;&gt;C2624,MAX(B$4:B2624)+1,B2624)</f>
        <v>2309</v>
      </c>
      <c r="C2625" s="52" t="s">
        <v>2513</v>
      </c>
      <c r="D2625" s="111">
        <v>2</v>
      </c>
      <c r="E2625" s="23" t="s">
        <v>1233</v>
      </c>
      <c r="F2625" s="23" t="s">
        <v>1366</v>
      </c>
      <c r="G2625" s="6" t="s">
        <v>49</v>
      </c>
      <c r="H2625" s="117">
        <v>20920</v>
      </c>
      <c r="I2625" s="7">
        <v>25820</v>
      </c>
      <c r="J2625" s="8">
        <f t="shared" si="40"/>
        <v>1.23</v>
      </c>
      <c r="K2625" s="132"/>
      <c r="L2625" s="132"/>
    </row>
    <row r="2626" spans="1:12" x14ac:dyDescent="0.25">
      <c r="A2626" s="4">
        <v>2622</v>
      </c>
      <c r="B2626" s="82">
        <f>IF(C2626&lt;&gt;C2625,MAX(B$4:B2625)+1,B2625)</f>
        <v>2309</v>
      </c>
      <c r="C2626" s="52" t="s">
        <v>2513</v>
      </c>
      <c r="D2626" s="111">
        <v>2</v>
      </c>
      <c r="E2626" s="23" t="s">
        <v>1366</v>
      </c>
      <c r="F2626" s="14" t="s">
        <v>165</v>
      </c>
      <c r="G2626" s="6" t="s">
        <v>49</v>
      </c>
      <c r="H2626" s="117">
        <v>19980</v>
      </c>
      <c r="I2626" s="7">
        <v>24810</v>
      </c>
      <c r="J2626" s="8">
        <f t="shared" si="40"/>
        <v>1.24</v>
      </c>
      <c r="K2626" s="132"/>
      <c r="L2626" s="132"/>
    </row>
    <row r="2627" spans="1:12" x14ac:dyDescent="0.25">
      <c r="A2627" s="4">
        <v>2623</v>
      </c>
      <c r="B2627" s="82">
        <f>IF(C2627&lt;&gt;C2626,MAX(B$4:B2626)+1,B2626)</f>
        <v>2310</v>
      </c>
      <c r="C2627" s="52" t="s">
        <v>2514</v>
      </c>
      <c r="D2627" s="111">
        <v>2</v>
      </c>
      <c r="E2627" s="18" t="s">
        <v>215</v>
      </c>
      <c r="F2627" s="18"/>
      <c r="G2627" s="6" t="s">
        <v>202</v>
      </c>
      <c r="H2627" s="117">
        <v>24600</v>
      </c>
      <c r="I2627" s="7">
        <v>31310</v>
      </c>
      <c r="J2627" s="8">
        <f t="shared" si="40"/>
        <v>1.27</v>
      </c>
      <c r="K2627" s="132"/>
      <c r="L2627" s="132"/>
    </row>
    <row r="2628" spans="1:12" x14ac:dyDescent="0.25">
      <c r="A2628" s="4">
        <v>2624</v>
      </c>
      <c r="B2628" s="82">
        <f>IF(C2628&lt;&gt;C2627,MAX(B$4:B2627)+1,B2627)</f>
        <v>2310</v>
      </c>
      <c r="C2628" s="52" t="s">
        <v>2514</v>
      </c>
      <c r="D2628" s="111">
        <v>2</v>
      </c>
      <c r="E2628" s="18" t="s">
        <v>172</v>
      </c>
      <c r="F2628" s="18"/>
      <c r="G2628" s="6" t="s">
        <v>202</v>
      </c>
      <c r="H2628" s="117">
        <v>21580</v>
      </c>
      <c r="I2628" s="7">
        <v>27490</v>
      </c>
      <c r="J2628" s="8">
        <f t="shared" si="40"/>
        <v>1.27</v>
      </c>
      <c r="K2628" s="132"/>
      <c r="L2628" s="132"/>
    </row>
    <row r="2629" spans="1:12" x14ac:dyDescent="0.25">
      <c r="A2629" s="4">
        <v>2625</v>
      </c>
      <c r="B2629" s="82">
        <f>IF(C2629&lt;&gt;C2628,MAX(B$4:B2628)+1,B2628)</f>
        <v>2311</v>
      </c>
      <c r="C2629" s="52" t="s">
        <v>2515</v>
      </c>
      <c r="D2629" s="111">
        <v>2</v>
      </c>
      <c r="E2629" s="18" t="s">
        <v>172</v>
      </c>
      <c r="F2629" s="18"/>
      <c r="G2629" s="6" t="s">
        <v>49</v>
      </c>
      <c r="H2629" s="117">
        <v>17940</v>
      </c>
      <c r="I2629" s="7">
        <v>23950</v>
      </c>
      <c r="J2629" s="8">
        <f t="shared" si="40"/>
        <v>1.34</v>
      </c>
      <c r="K2629" s="132"/>
      <c r="L2629" s="132"/>
    </row>
    <row r="2630" spans="1:12" x14ac:dyDescent="0.25">
      <c r="A2630" s="4">
        <v>2626</v>
      </c>
      <c r="B2630" s="82">
        <f>IF(C2630&lt;&gt;C2629,MAX(B$4:B2629)+1,B2629)</f>
        <v>2311</v>
      </c>
      <c r="C2630" s="52" t="s">
        <v>2515</v>
      </c>
      <c r="D2630" s="111">
        <v>2</v>
      </c>
      <c r="E2630" s="18" t="s">
        <v>63</v>
      </c>
      <c r="F2630" s="18"/>
      <c r="G2630" s="6" t="s">
        <v>49</v>
      </c>
      <c r="H2630" s="117">
        <v>15160</v>
      </c>
      <c r="I2630" s="7">
        <v>20230</v>
      </c>
      <c r="J2630" s="8">
        <f t="shared" ref="J2630:J2693" si="41">ROUND(I2630/H2630,2)</f>
        <v>1.33</v>
      </c>
      <c r="K2630" s="132"/>
      <c r="L2630" s="132"/>
    </row>
    <row r="2631" spans="1:12" x14ac:dyDescent="0.25">
      <c r="A2631" s="4">
        <v>2627</v>
      </c>
      <c r="B2631" s="82">
        <f>IF(C2631&lt;&gt;C2630,MAX(B$4:B2630)+1,B2630)</f>
        <v>2312</v>
      </c>
      <c r="C2631" s="52" t="s">
        <v>2516</v>
      </c>
      <c r="D2631" s="111">
        <v>1</v>
      </c>
      <c r="E2631" s="14"/>
      <c r="F2631" s="14"/>
      <c r="G2631" s="6" t="s">
        <v>14</v>
      </c>
      <c r="H2631" s="117">
        <v>60670</v>
      </c>
      <c r="I2631" s="7">
        <v>61590</v>
      </c>
      <c r="J2631" s="8">
        <f t="shared" si="41"/>
        <v>1.02</v>
      </c>
      <c r="K2631" s="132"/>
      <c r="L2631" s="132"/>
    </row>
    <row r="2632" spans="1:12" x14ac:dyDescent="0.25">
      <c r="A2632" s="4">
        <v>2628</v>
      </c>
      <c r="B2632" s="82">
        <f>IF(C2632&lt;&gt;C2631,MAX(B$4:B2631)+1,B2631)</f>
        <v>2313</v>
      </c>
      <c r="C2632" s="52" t="s">
        <v>2517</v>
      </c>
      <c r="D2632" s="111">
        <v>1</v>
      </c>
      <c r="E2632" s="14"/>
      <c r="F2632" s="14"/>
      <c r="G2632" s="6" t="s">
        <v>19</v>
      </c>
      <c r="H2632" s="117">
        <v>13160</v>
      </c>
      <c r="I2632" s="7">
        <v>18700</v>
      </c>
      <c r="J2632" s="8">
        <f t="shared" si="41"/>
        <v>1.42</v>
      </c>
      <c r="K2632" s="132"/>
      <c r="L2632" s="132"/>
    </row>
    <row r="2633" spans="1:12" x14ac:dyDescent="0.25">
      <c r="A2633" s="4">
        <v>2629</v>
      </c>
      <c r="B2633" s="82">
        <f>IF(C2633&lt;&gt;C2632,MAX(B$4:B2632)+1,B2632)</f>
        <v>2314</v>
      </c>
      <c r="C2633" s="52" t="s">
        <v>2518</v>
      </c>
      <c r="D2633" s="111">
        <v>1</v>
      </c>
      <c r="E2633" s="14"/>
      <c r="F2633" s="14"/>
      <c r="G2633" s="6" t="s">
        <v>19</v>
      </c>
      <c r="H2633" s="117">
        <v>13160</v>
      </c>
      <c r="I2633" s="7">
        <v>18700</v>
      </c>
      <c r="J2633" s="8">
        <f t="shared" si="41"/>
        <v>1.42</v>
      </c>
      <c r="K2633" s="132"/>
      <c r="L2633" s="132"/>
    </row>
    <row r="2634" spans="1:12" x14ac:dyDescent="0.25">
      <c r="A2634" s="4">
        <v>2630</v>
      </c>
      <c r="B2634" s="82">
        <f>IF(C2634&lt;&gt;C2633,MAX(B$4:B2633)+1,B2633)</f>
        <v>2315</v>
      </c>
      <c r="C2634" s="52" t="s">
        <v>2519</v>
      </c>
      <c r="D2634" s="111">
        <v>1</v>
      </c>
      <c r="E2634" s="14"/>
      <c r="F2634" s="14"/>
      <c r="G2634" s="6" t="s">
        <v>19</v>
      </c>
      <c r="H2634" s="117">
        <v>13160</v>
      </c>
      <c r="I2634" s="7">
        <v>18700</v>
      </c>
      <c r="J2634" s="8">
        <f t="shared" si="41"/>
        <v>1.42</v>
      </c>
      <c r="K2634" s="132"/>
      <c r="L2634" s="132"/>
    </row>
    <row r="2635" spans="1:12" x14ac:dyDescent="0.25">
      <c r="A2635" s="4">
        <v>2631</v>
      </c>
      <c r="B2635" s="82">
        <f>IF(C2635&lt;&gt;C2634,MAX(B$4:B2634)+1,B2634)</f>
        <v>2316</v>
      </c>
      <c r="C2635" s="52" t="s">
        <v>2520</v>
      </c>
      <c r="D2635" s="111">
        <v>1</v>
      </c>
      <c r="E2635" s="14"/>
      <c r="F2635" s="14"/>
      <c r="G2635" s="6" t="s">
        <v>19</v>
      </c>
      <c r="H2635" s="117">
        <v>13160</v>
      </c>
      <c r="I2635" s="7">
        <v>18700</v>
      </c>
      <c r="J2635" s="8">
        <f t="shared" si="41"/>
        <v>1.42</v>
      </c>
      <c r="K2635" s="132"/>
      <c r="L2635" s="132"/>
    </row>
    <row r="2636" spans="1:12" x14ac:dyDescent="0.25">
      <c r="A2636" s="4">
        <v>2632</v>
      </c>
      <c r="B2636" s="82">
        <f>IF(C2636&lt;&gt;C2635,MAX(B$4:B2635)+1,B2635)</f>
        <v>2317</v>
      </c>
      <c r="C2636" s="52" t="s">
        <v>2521</v>
      </c>
      <c r="D2636" s="111">
        <v>1</v>
      </c>
      <c r="E2636" s="14"/>
      <c r="F2636" s="14"/>
      <c r="G2636" s="6" t="s">
        <v>19</v>
      </c>
      <c r="H2636" s="117">
        <v>13160</v>
      </c>
      <c r="I2636" s="7">
        <v>18700</v>
      </c>
      <c r="J2636" s="8">
        <f t="shared" si="41"/>
        <v>1.42</v>
      </c>
      <c r="K2636" s="132"/>
      <c r="L2636" s="132"/>
    </row>
    <row r="2637" spans="1:12" x14ac:dyDescent="0.25">
      <c r="A2637" s="4">
        <v>2633</v>
      </c>
      <c r="B2637" s="82">
        <f>IF(C2637&lt;&gt;C2636,MAX(B$4:B2636)+1,B2636)</f>
        <v>2318</v>
      </c>
      <c r="C2637" s="52" t="s">
        <v>2522</v>
      </c>
      <c r="D2637" s="111">
        <v>1</v>
      </c>
      <c r="E2637" s="14"/>
      <c r="F2637" s="14"/>
      <c r="G2637" s="6" t="s">
        <v>19</v>
      </c>
      <c r="H2637" s="117">
        <v>13160</v>
      </c>
      <c r="I2637" s="7">
        <v>18700</v>
      </c>
      <c r="J2637" s="8">
        <f t="shared" si="41"/>
        <v>1.42</v>
      </c>
      <c r="K2637" s="132"/>
      <c r="L2637" s="132"/>
    </row>
    <row r="2638" spans="1:12" x14ac:dyDescent="0.25">
      <c r="A2638" s="4">
        <v>2634</v>
      </c>
      <c r="B2638" s="82">
        <f>IF(C2638&lt;&gt;C2637,MAX(B$4:B2637)+1,B2637)</f>
        <v>2319</v>
      </c>
      <c r="C2638" s="52" t="s">
        <v>2523</v>
      </c>
      <c r="D2638" s="111">
        <v>1</v>
      </c>
      <c r="E2638" s="14"/>
      <c r="F2638" s="14"/>
      <c r="G2638" s="6" t="s">
        <v>19</v>
      </c>
      <c r="H2638" s="117">
        <v>13160</v>
      </c>
      <c r="I2638" s="7">
        <v>18700</v>
      </c>
      <c r="J2638" s="8">
        <f t="shared" si="41"/>
        <v>1.42</v>
      </c>
      <c r="K2638" s="132"/>
      <c r="L2638" s="132"/>
    </row>
    <row r="2639" spans="1:12" x14ac:dyDescent="0.25">
      <c r="A2639" s="4">
        <v>2635</v>
      </c>
      <c r="B2639" s="82">
        <f>IF(C2639&lt;&gt;C2638,MAX(B$4:B2638)+1,B2638)</f>
        <v>2320</v>
      </c>
      <c r="C2639" s="52" t="s">
        <v>2524</v>
      </c>
      <c r="D2639" s="111">
        <v>1</v>
      </c>
      <c r="E2639" s="14"/>
      <c r="F2639" s="14"/>
      <c r="G2639" s="6" t="s">
        <v>19</v>
      </c>
      <c r="H2639" s="117">
        <v>13160</v>
      </c>
      <c r="I2639" s="7">
        <v>18700</v>
      </c>
      <c r="J2639" s="8">
        <f t="shared" si="41"/>
        <v>1.42</v>
      </c>
      <c r="K2639" s="132"/>
      <c r="L2639" s="132"/>
    </row>
    <row r="2640" spans="1:12" x14ac:dyDescent="0.25">
      <c r="A2640" s="4">
        <v>2636</v>
      </c>
      <c r="B2640" s="82">
        <f>IF(C2640&lt;&gt;C2639,MAX(B$4:B2639)+1,B2639)</f>
        <v>2321</v>
      </c>
      <c r="C2640" s="52" t="s">
        <v>2525</v>
      </c>
      <c r="D2640" s="111">
        <v>1</v>
      </c>
      <c r="E2640" s="14"/>
      <c r="F2640" s="14"/>
      <c r="G2640" s="6" t="s">
        <v>19</v>
      </c>
      <c r="H2640" s="117">
        <v>13160</v>
      </c>
      <c r="I2640" s="7">
        <v>18700</v>
      </c>
      <c r="J2640" s="8">
        <f t="shared" si="41"/>
        <v>1.42</v>
      </c>
      <c r="K2640" s="132"/>
      <c r="L2640" s="132"/>
    </row>
    <row r="2641" spans="1:12" x14ac:dyDescent="0.25">
      <c r="A2641" s="4">
        <v>2637</v>
      </c>
      <c r="B2641" s="82">
        <f>IF(C2641&lt;&gt;C2640,MAX(B$4:B2640)+1,B2640)</f>
        <v>2322</v>
      </c>
      <c r="C2641" s="52" t="s">
        <v>2526</v>
      </c>
      <c r="D2641" s="111">
        <v>1</v>
      </c>
      <c r="E2641" s="14"/>
      <c r="F2641" s="14"/>
      <c r="G2641" s="6" t="s">
        <v>19</v>
      </c>
      <c r="H2641" s="117">
        <v>13160</v>
      </c>
      <c r="I2641" s="7">
        <v>18700</v>
      </c>
      <c r="J2641" s="8">
        <f t="shared" si="41"/>
        <v>1.42</v>
      </c>
      <c r="K2641" s="132"/>
      <c r="L2641" s="132"/>
    </row>
    <row r="2642" spans="1:12" x14ac:dyDescent="0.25">
      <c r="A2642" s="4">
        <v>2638</v>
      </c>
      <c r="B2642" s="82">
        <f>IF(C2642&lt;&gt;C2641,MAX(B$4:B2641)+1,B2641)</f>
        <v>2323</v>
      </c>
      <c r="C2642" s="52" t="s">
        <v>2527</v>
      </c>
      <c r="D2642" s="111">
        <v>1</v>
      </c>
      <c r="E2642" s="14"/>
      <c r="F2642" s="14"/>
      <c r="G2642" s="6" t="s">
        <v>26</v>
      </c>
      <c r="H2642" s="117">
        <v>30400</v>
      </c>
      <c r="I2642" s="7">
        <v>38070</v>
      </c>
      <c r="J2642" s="8">
        <f t="shared" si="41"/>
        <v>1.25</v>
      </c>
      <c r="K2642" s="132"/>
      <c r="L2642" s="132"/>
    </row>
    <row r="2643" spans="1:12" x14ac:dyDescent="0.25">
      <c r="A2643" s="4">
        <v>2639</v>
      </c>
      <c r="B2643" s="82">
        <f>IF(C2643&lt;&gt;C2642,MAX(B$4:B2642)+1,B2642)</f>
        <v>2324</v>
      </c>
      <c r="C2643" s="52" t="s">
        <v>2528</v>
      </c>
      <c r="D2643" s="111">
        <v>1</v>
      </c>
      <c r="E2643" s="14"/>
      <c r="F2643" s="14"/>
      <c r="G2643" s="6" t="s">
        <v>26</v>
      </c>
      <c r="H2643" s="117">
        <v>30400</v>
      </c>
      <c r="I2643" s="7">
        <v>38070</v>
      </c>
      <c r="J2643" s="8">
        <f t="shared" si="41"/>
        <v>1.25</v>
      </c>
      <c r="K2643" s="132"/>
      <c r="L2643" s="132"/>
    </row>
    <row r="2644" spans="1:12" x14ac:dyDescent="0.25">
      <c r="A2644" s="4">
        <v>2640</v>
      </c>
      <c r="B2644" s="82">
        <f>IF(C2644&lt;&gt;C2643,MAX(B$4:B2643)+1,B2643)</f>
        <v>2325</v>
      </c>
      <c r="C2644" s="52" t="s">
        <v>2529</v>
      </c>
      <c r="D2644" s="111">
        <v>1</v>
      </c>
      <c r="E2644" s="14"/>
      <c r="F2644" s="14"/>
      <c r="G2644" s="6" t="s">
        <v>26</v>
      </c>
      <c r="H2644" s="117">
        <v>22660</v>
      </c>
      <c r="I2644" s="7">
        <v>32080</v>
      </c>
      <c r="J2644" s="8">
        <f t="shared" si="41"/>
        <v>1.42</v>
      </c>
      <c r="K2644" s="132"/>
      <c r="L2644" s="132"/>
    </row>
    <row r="2645" spans="1:12" s="21" customFormat="1" x14ac:dyDescent="0.25">
      <c r="A2645" s="20">
        <v>2641</v>
      </c>
      <c r="B2645" s="82">
        <f>IF(C2645&lt;&gt;C2644,MAX(B$4:B2644)+1,B2644)</f>
        <v>2326</v>
      </c>
      <c r="C2645" s="52" t="s">
        <v>2530</v>
      </c>
      <c r="D2645" s="111">
        <v>1</v>
      </c>
      <c r="E2645" s="14"/>
      <c r="F2645" s="14"/>
      <c r="G2645" s="6" t="s">
        <v>32</v>
      </c>
      <c r="H2645" s="117">
        <v>48500</v>
      </c>
      <c r="I2645" s="7">
        <v>53570</v>
      </c>
      <c r="J2645" s="8">
        <f t="shared" si="41"/>
        <v>1.1000000000000001</v>
      </c>
      <c r="K2645" s="132"/>
      <c r="L2645" s="132"/>
    </row>
    <row r="2646" spans="1:12" x14ac:dyDescent="0.25">
      <c r="A2646" s="4">
        <v>2642</v>
      </c>
      <c r="B2646" s="82">
        <f>IF(C2646&lt;&gt;C2645,MAX(B$4:B2645)+1,B2645)</f>
        <v>2327</v>
      </c>
      <c r="C2646" s="52" t="s">
        <v>2531</v>
      </c>
      <c r="D2646" s="111">
        <v>1</v>
      </c>
      <c r="E2646" s="14"/>
      <c r="F2646" s="14"/>
      <c r="G2646" s="6" t="s">
        <v>358</v>
      </c>
      <c r="H2646" s="117">
        <v>9640</v>
      </c>
      <c r="I2646" s="7">
        <v>12340</v>
      </c>
      <c r="J2646" s="8">
        <f t="shared" si="41"/>
        <v>1.28</v>
      </c>
      <c r="K2646" s="132"/>
      <c r="L2646" s="132"/>
    </row>
    <row r="2647" spans="1:12" x14ac:dyDescent="0.25">
      <c r="A2647" s="4">
        <v>2643</v>
      </c>
      <c r="B2647" s="82">
        <f>IF(C2647&lt;&gt;C2646,MAX(B$4:B2646)+1,B2646)</f>
        <v>2328</v>
      </c>
      <c r="C2647" s="52" t="s">
        <v>2532</v>
      </c>
      <c r="D2647" s="111">
        <v>1</v>
      </c>
      <c r="E2647" s="14"/>
      <c r="F2647" s="14"/>
      <c r="G2647" s="6" t="s">
        <v>358</v>
      </c>
      <c r="H2647" s="117">
        <v>9300</v>
      </c>
      <c r="I2647" s="7">
        <v>11780</v>
      </c>
      <c r="J2647" s="8">
        <f t="shared" si="41"/>
        <v>1.27</v>
      </c>
      <c r="K2647" s="132"/>
      <c r="L2647" s="132"/>
    </row>
    <row r="2648" spans="1:12" x14ac:dyDescent="0.25">
      <c r="A2648" s="4">
        <v>2644</v>
      </c>
      <c r="B2648" s="82">
        <f>IF(C2648&lt;&gt;C2647,MAX(B$4:B2647)+1,B2647)</f>
        <v>2329</v>
      </c>
      <c r="C2648" s="52" t="s">
        <v>2533</v>
      </c>
      <c r="D2648" s="111">
        <v>1</v>
      </c>
      <c r="E2648" s="14"/>
      <c r="F2648" s="14"/>
      <c r="G2648" s="6" t="s">
        <v>358</v>
      </c>
      <c r="H2648" s="117">
        <v>9900</v>
      </c>
      <c r="I2648" s="7">
        <v>12620</v>
      </c>
      <c r="J2648" s="8">
        <f t="shared" si="41"/>
        <v>1.27</v>
      </c>
      <c r="K2648" s="132"/>
      <c r="L2648" s="132"/>
    </row>
    <row r="2649" spans="1:12" x14ac:dyDescent="0.25">
      <c r="A2649" s="4">
        <v>2645</v>
      </c>
      <c r="B2649" s="82">
        <f>IF(C2649&lt;&gt;C2648,MAX(B$4:B2648)+1,B2648)</f>
        <v>2330</v>
      </c>
      <c r="C2649" s="52" t="s">
        <v>2534</v>
      </c>
      <c r="D2649" s="111">
        <v>1</v>
      </c>
      <c r="E2649" s="14"/>
      <c r="F2649" s="14"/>
      <c r="G2649" s="6" t="s">
        <v>358</v>
      </c>
      <c r="H2649" s="117">
        <v>9900</v>
      </c>
      <c r="I2649" s="7">
        <v>12620</v>
      </c>
      <c r="J2649" s="8">
        <f t="shared" si="41"/>
        <v>1.27</v>
      </c>
      <c r="K2649" s="132"/>
      <c r="L2649" s="132"/>
    </row>
    <row r="2650" spans="1:12" x14ac:dyDescent="0.25">
      <c r="A2650" s="4">
        <v>2646</v>
      </c>
      <c r="B2650" s="82">
        <f>IF(C2650&lt;&gt;C2649,MAX(B$4:B2649)+1,B2649)</f>
        <v>2331</v>
      </c>
      <c r="C2650" s="52" t="s">
        <v>2535</v>
      </c>
      <c r="D2650" s="111">
        <v>1</v>
      </c>
      <c r="E2650" s="14"/>
      <c r="F2650" s="14"/>
      <c r="G2650" s="6" t="s">
        <v>358</v>
      </c>
      <c r="H2650" s="117">
        <v>9900</v>
      </c>
      <c r="I2650" s="7">
        <v>12620</v>
      </c>
      <c r="J2650" s="8">
        <f t="shared" si="41"/>
        <v>1.27</v>
      </c>
      <c r="K2650" s="132"/>
      <c r="L2650" s="132"/>
    </row>
    <row r="2651" spans="1:12" x14ac:dyDescent="0.25">
      <c r="A2651" s="4">
        <v>2647</v>
      </c>
      <c r="B2651" s="82">
        <f>IF(C2651&lt;&gt;C2650,MAX(B$4:B2650)+1,B2650)</f>
        <v>2332</v>
      </c>
      <c r="C2651" s="52" t="s">
        <v>2536</v>
      </c>
      <c r="D2651" s="111">
        <v>1</v>
      </c>
      <c r="E2651" s="14"/>
      <c r="F2651" s="14"/>
      <c r="G2651" s="6" t="s">
        <v>358</v>
      </c>
      <c r="H2651" s="117">
        <v>9900</v>
      </c>
      <c r="I2651" s="7">
        <v>12620</v>
      </c>
      <c r="J2651" s="8">
        <f t="shared" si="41"/>
        <v>1.27</v>
      </c>
      <c r="K2651" s="132"/>
      <c r="L2651" s="132"/>
    </row>
    <row r="2652" spans="1:12" x14ac:dyDescent="0.25">
      <c r="A2652" s="4">
        <v>2648</v>
      </c>
      <c r="B2652" s="82">
        <f>IF(C2652&lt;&gt;C2651,MAX(B$4:B2651)+1,B2651)</f>
        <v>2333</v>
      </c>
      <c r="C2652" s="52" t="s">
        <v>2537</v>
      </c>
      <c r="D2652" s="111">
        <v>1</v>
      </c>
      <c r="E2652" s="14"/>
      <c r="F2652" s="14"/>
      <c r="G2652" s="6" t="s">
        <v>358</v>
      </c>
      <c r="H2652" s="117">
        <v>9000</v>
      </c>
      <c r="I2652" s="7">
        <v>11470</v>
      </c>
      <c r="J2652" s="8">
        <f t="shared" si="41"/>
        <v>1.27</v>
      </c>
      <c r="K2652" s="132"/>
      <c r="L2652" s="132"/>
    </row>
    <row r="2653" spans="1:12" x14ac:dyDescent="0.25">
      <c r="A2653" s="4">
        <v>2649</v>
      </c>
      <c r="B2653" s="82">
        <f>IF(C2653&lt;&gt;C2652,MAX(B$4:B2652)+1,B2652)</f>
        <v>2334</v>
      </c>
      <c r="C2653" s="52" t="s">
        <v>2538</v>
      </c>
      <c r="D2653" s="111">
        <v>1</v>
      </c>
      <c r="E2653" s="14"/>
      <c r="F2653" s="14"/>
      <c r="G2653" s="6" t="s">
        <v>23</v>
      </c>
      <c r="H2653" s="117">
        <v>145510</v>
      </c>
      <c r="I2653" s="7">
        <v>150160</v>
      </c>
      <c r="J2653" s="8">
        <f t="shared" si="41"/>
        <v>1.03</v>
      </c>
      <c r="K2653" s="132"/>
      <c r="L2653" s="132"/>
    </row>
    <row r="2654" spans="1:12" x14ac:dyDescent="0.25">
      <c r="A2654" s="4">
        <v>2650</v>
      </c>
      <c r="B2654" s="82">
        <f>IF(C2654&lt;&gt;C2653,MAX(B$4:B2653)+1,B2653)</f>
        <v>2335</v>
      </c>
      <c r="C2654" s="52" t="s">
        <v>2539</v>
      </c>
      <c r="D2654" s="111">
        <v>1</v>
      </c>
      <c r="E2654" s="14"/>
      <c r="F2654" s="14"/>
      <c r="G2654" s="6" t="s">
        <v>301</v>
      </c>
      <c r="H2654" s="117">
        <v>46570</v>
      </c>
      <c r="I2654" s="7">
        <v>50780</v>
      </c>
      <c r="J2654" s="8">
        <f t="shared" si="41"/>
        <v>1.0900000000000001</v>
      </c>
      <c r="K2654" s="132"/>
      <c r="L2654" s="132"/>
    </row>
    <row r="2655" spans="1:12" x14ac:dyDescent="0.25">
      <c r="A2655" s="4">
        <v>2651</v>
      </c>
      <c r="B2655" s="82">
        <f>IF(C2655&lt;&gt;C2654,MAX(B$4:B2654)+1,B2654)</f>
        <v>2336</v>
      </c>
      <c r="C2655" s="52" t="s">
        <v>2540</v>
      </c>
      <c r="D2655" s="111">
        <v>1</v>
      </c>
      <c r="E2655" s="14"/>
      <c r="F2655" s="14"/>
      <c r="G2655" s="6" t="s">
        <v>26</v>
      </c>
      <c r="H2655" s="117">
        <v>16440</v>
      </c>
      <c r="I2655" s="7">
        <v>22780</v>
      </c>
      <c r="J2655" s="8">
        <f t="shared" si="41"/>
        <v>1.39</v>
      </c>
      <c r="K2655" s="132"/>
      <c r="L2655" s="132"/>
    </row>
    <row r="2656" spans="1:12" x14ac:dyDescent="0.25">
      <c r="A2656" s="4">
        <v>2652</v>
      </c>
      <c r="B2656" s="82">
        <f>IF(C2656&lt;&gt;C2655,MAX(B$4:B2655)+1,B2655)</f>
        <v>2337</v>
      </c>
      <c r="C2656" s="52" t="s">
        <v>2541</v>
      </c>
      <c r="D2656" s="111">
        <v>1</v>
      </c>
      <c r="E2656" s="14"/>
      <c r="F2656" s="14"/>
      <c r="G2656" s="6" t="s">
        <v>19</v>
      </c>
      <c r="H2656" s="117">
        <v>25070</v>
      </c>
      <c r="I2656" s="7">
        <v>36460</v>
      </c>
      <c r="J2656" s="8">
        <f t="shared" si="41"/>
        <v>1.45</v>
      </c>
      <c r="K2656" s="132"/>
      <c r="L2656" s="132"/>
    </row>
    <row r="2657" spans="1:12" x14ac:dyDescent="0.25">
      <c r="A2657" s="4">
        <v>2653</v>
      </c>
      <c r="B2657" s="82">
        <f>IF(C2657&lt;&gt;C2656,MAX(B$4:B2656)+1,B2656)</f>
        <v>2338</v>
      </c>
      <c r="C2657" s="52" t="s">
        <v>2542</v>
      </c>
      <c r="D2657" s="111">
        <v>1</v>
      </c>
      <c r="E2657" s="14"/>
      <c r="F2657" s="14"/>
      <c r="G2657" s="6" t="s">
        <v>26</v>
      </c>
      <c r="H2657" s="117">
        <v>20600</v>
      </c>
      <c r="I2657" s="7">
        <v>28210</v>
      </c>
      <c r="J2657" s="8">
        <f t="shared" si="41"/>
        <v>1.37</v>
      </c>
      <c r="K2657" s="132"/>
      <c r="L2657" s="132"/>
    </row>
    <row r="2658" spans="1:12" x14ac:dyDescent="0.25">
      <c r="A2658" s="4">
        <v>2654</v>
      </c>
      <c r="B2658" s="82">
        <f>IF(C2658&lt;&gt;C2657,MAX(B$4:B2657)+1,B2657)</f>
        <v>2339</v>
      </c>
      <c r="C2658" s="52" t="s">
        <v>2543</v>
      </c>
      <c r="D2658" s="111">
        <v>1</v>
      </c>
      <c r="E2658" s="14"/>
      <c r="F2658" s="14"/>
      <c r="G2658" s="6" t="s">
        <v>23</v>
      </c>
      <c r="H2658" s="117">
        <v>49590</v>
      </c>
      <c r="I2658" s="7">
        <v>52740</v>
      </c>
      <c r="J2658" s="8">
        <f t="shared" si="41"/>
        <v>1.06</v>
      </c>
      <c r="K2658" s="132"/>
      <c r="L2658" s="132"/>
    </row>
    <row r="2659" spans="1:12" x14ac:dyDescent="0.25">
      <c r="A2659" s="4">
        <v>2655</v>
      </c>
      <c r="B2659" s="82">
        <f>IF(C2659&lt;&gt;C2658,MAX(B$4:B2658)+1,B2658)</f>
        <v>2340</v>
      </c>
      <c r="C2659" s="52" t="s">
        <v>2544</v>
      </c>
      <c r="D2659" s="111">
        <v>1</v>
      </c>
      <c r="E2659" s="14"/>
      <c r="F2659" s="14"/>
      <c r="G2659" s="6" t="s">
        <v>23</v>
      </c>
      <c r="H2659" s="117">
        <v>117090</v>
      </c>
      <c r="I2659" s="7">
        <v>120810</v>
      </c>
      <c r="J2659" s="8">
        <f t="shared" si="41"/>
        <v>1.03</v>
      </c>
      <c r="K2659" s="132"/>
      <c r="L2659" s="132"/>
    </row>
    <row r="2660" spans="1:12" x14ac:dyDescent="0.25">
      <c r="A2660" s="4">
        <v>2656</v>
      </c>
      <c r="B2660" s="82">
        <f>IF(C2660&lt;&gt;C2659,MAX(B$4:B2659)+1,B2659)</f>
        <v>2341</v>
      </c>
      <c r="C2660" s="52" t="s">
        <v>2545</v>
      </c>
      <c r="D2660" s="111">
        <v>1</v>
      </c>
      <c r="E2660" s="14"/>
      <c r="F2660" s="14"/>
      <c r="G2660" s="6" t="s">
        <v>23</v>
      </c>
      <c r="H2660" s="117">
        <v>59730</v>
      </c>
      <c r="I2660" s="7">
        <v>65030</v>
      </c>
      <c r="J2660" s="8">
        <f t="shared" si="41"/>
        <v>1.0900000000000001</v>
      </c>
      <c r="K2660" s="132"/>
      <c r="L2660" s="132"/>
    </row>
    <row r="2661" spans="1:12" x14ac:dyDescent="0.25">
      <c r="A2661" s="4">
        <v>2657</v>
      </c>
      <c r="B2661" s="82">
        <f>IF(C2661&lt;&gt;C2660,MAX(B$4:B2660)+1,B2660)</f>
        <v>2342</v>
      </c>
      <c r="C2661" s="52" t="s">
        <v>2546</v>
      </c>
      <c r="D2661" s="111">
        <v>1</v>
      </c>
      <c r="E2661" s="14"/>
      <c r="F2661" s="14"/>
      <c r="G2661" s="6" t="s">
        <v>19</v>
      </c>
      <c r="H2661" s="117">
        <v>30880</v>
      </c>
      <c r="I2661" s="7">
        <v>43840</v>
      </c>
      <c r="J2661" s="8">
        <f t="shared" si="41"/>
        <v>1.42</v>
      </c>
      <c r="K2661" s="132"/>
      <c r="L2661" s="132"/>
    </row>
    <row r="2662" spans="1:12" x14ac:dyDescent="0.25">
      <c r="A2662" s="4">
        <v>2658</v>
      </c>
      <c r="B2662" s="82">
        <f>IF(C2662&lt;&gt;C2661,MAX(B$4:B2661)+1,B2661)</f>
        <v>2343</v>
      </c>
      <c r="C2662" s="52" t="s">
        <v>2547</v>
      </c>
      <c r="D2662" s="111">
        <v>1</v>
      </c>
      <c r="E2662" s="14"/>
      <c r="F2662" s="14"/>
      <c r="G2662" s="6" t="s">
        <v>301</v>
      </c>
      <c r="H2662" s="117">
        <v>41890</v>
      </c>
      <c r="I2662" s="7">
        <v>45550</v>
      </c>
      <c r="J2662" s="8">
        <f t="shared" si="41"/>
        <v>1.0900000000000001</v>
      </c>
      <c r="K2662" s="132"/>
      <c r="L2662" s="132"/>
    </row>
    <row r="2663" spans="1:12" x14ac:dyDescent="0.25">
      <c r="A2663" s="4">
        <v>2659</v>
      </c>
      <c r="B2663" s="82">
        <f>IF(C2663&lt;&gt;C2662,MAX(B$4:B2662)+1,B2662)</f>
        <v>2344</v>
      </c>
      <c r="C2663" s="52" t="s">
        <v>2548</v>
      </c>
      <c r="D2663" s="111">
        <v>1</v>
      </c>
      <c r="E2663" s="14"/>
      <c r="F2663" s="14"/>
      <c r="G2663" s="6" t="s">
        <v>301</v>
      </c>
      <c r="H2663" s="117">
        <v>41890</v>
      </c>
      <c r="I2663" s="7">
        <v>45550</v>
      </c>
      <c r="J2663" s="8">
        <f t="shared" si="41"/>
        <v>1.0900000000000001</v>
      </c>
      <c r="K2663" s="132"/>
      <c r="L2663" s="132"/>
    </row>
    <row r="2664" spans="1:12" x14ac:dyDescent="0.25">
      <c r="A2664" s="4">
        <v>2660</v>
      </c>
      <c r="B2664" s="82">
        <f>IF(C2664&lt;&gt;C2663,MAX(B$4:B2663)+1,B2663)</f>
        <v>2345</v>
      </c>
      <c r="C2664" s="52" t="s">
        <v>2549</v>
      </c>
      <c r="D2664" s="111">
        <v>1</v>
      </c>
      <c r="E2664" s="14"/>
      <c r="F2664" s="14"/>
      <c r="G2664" s="6" t="s">
        <v>301</v>
      </c>
      <c r="H2664" s="117">
        <v>41890</v>
      </c>
      <c r="I2664" s="7">
        <v>45550</v>
      </c>
      <c r="J2664" s="8">
        <f t="shared" si="41"/>
        <v>1.0900000000000001</v>
      </c>
      <c r="K2664" s="132"/>
      <c r="L2664" s="132"/>
    </row>
    <row r="2665" spans="1:12" x14ac:dyDescent="0.25">
      <c r="A2665" s="4">
        <v>2661</v>
      </c>
      <c r="B2665" s="82">
        <f>IF(C2665&lt;&gt;C2664,MAX(B$4:B2664)+1,B2664)</f>
        <v>2346</v>
      </c>
      <c r="C2665" s="52" t="s">
        <v>2550</v>
      </c>
      <c r="D2665" s="111">
        <v>1</v>
      </c>
      <c r="E2665" s="14"/>
      <c r="F2665" s="14"/>
      <c r="G2665" s="6" t="s">
        <v>301</v>
      </c>
      <c r="H2665" s="117">
        <v>43630</v>
      </c>
      <c r="I2665" s="7">
        <v>48830</v>
      </c>
      <c r="J2665" s="8">
        <f t="shared" si="41"/>
        <v>1.1200000000000001</v>
      </c>
      <c r="K2665" s="132"/>
      <c r="L2665" s="132"/>
    </row>
    <row r="2666" spans="1:12" x14ac:dyDescent="0.25">
      <c r="A2666" s="4">
        <v>2662</v>
      </c>
      <c r="B2666" s="82">
        <f>IF(C2666&lt;&gt;C2665,MAX(B$4:B2665)+1,B2665)</f>
        <v>2347</v>
      </c>
      <c r="C2666" s="52" t="s">
        <v>2551</v>
      </c>
      <c r="D2666" s="111">
        <v>1</v>
      </c>
      <c r="E2666" s="14"/>
      <c r="F2666" s="14"/>
      <c r="G2666" s="6" t="s">
        <v>23</v>
      </c>
      <c r="H2666" s="117">
        <v>56520</v>
      </c>
      <c r="I2666" s="7">
        <v>62940</v>
      </c>
      <c r="J2666" s="8">
        <f t="shared" si="41"/>
        <v>1.1100000000000001</v>
      </c>
      <c r="K2666" s="132"/>
      <c r="L2666" s="132"/>
    </row>
    <row r="2667" spans="1:12" x14ac:dyDescent="0.25">
      <c r="A2667" s="4">
        <v>2663</v>
      </c>
      <c r="B2667" s="82">
        <f>IF(C2667&lt;&gt;C2666,MAX(B$4:B2666)+1,B2666)</f>
        <v>2348</v>
      </c>
      <c r="C2667" s="52" t="s">
        <v>2552</v>
      </c>
      <c r="D2667" s="111">
        <v>1</v>
      </c>
      <c r="E2667" s="14"/>
      <c r="F2667" s="14"/>
      <c r="G2667" s="6" t="s">
        <v>19</v>
      </c>
      <c r="H2667" s="117">
        <v>19900</v>
      </c>
      <c r="I2667" s="7">
        <v>28450</v>
      </c>
      <c r="J2667" s="8">
        <f t="shared" si="41"/>
        <v>1.43</v>
      </c>
      <c r="K2667" s="132"/>
      <c r="L2667" s="132"/>
    </row>
    <row r="2668" spans="1:12" x14ac:dyDescent="0.25">
      <c r="A2668" s="4">
        <v>2664</v>
      </c>
      <c r="B2668" s="82">
        <f>IF(C2668&lt;&gt;C2667,MAX(B$4:B2667)+1,B2667)</f>
        <v>2349</v>
      </c>
      <c r="C2668" s="52" t="s">
        <v>2553</v>
      </c>
      <c r="D2668" s="111">
        <v>1</v>
      </c>
      <c r="E2668" s="14"/>
      <c r="F2668" s="14"/>
      <c r="G2668" s="6" t="s">
        <v>19</v>
      </c>
      <c r="H2668" s="117">
        <v>19610</v>
      </c>
      <c r="I2668" s="7">
        <v>28040</v>
      </c>
      <c r="J2668" s="8">
        <f t="shared" si="41"/>
        <v>1.43</v>
      </c>
      <c r="K2668" s="132"/>
      <c r="L2668" s="132"/>
    </row>
    <row r="2669" spans="1:12" x14ac:dyDescent="0.25">
      <c r="A2669" s="4">
        <v>2665</v>
      </c>
      <c r="B2669" s="82">
        <f>IF(C2669&lt;&gt;C2668,MAX(B$4:B2668)+1,B2668)</f>
        <v>2350</v>
      </c>
      <c r="C2669" s="52" t="s">
        <v>2554</v>
      </c>
      <c r="D2669" s="111">
        <v>1</v>
      </c>
      <c r="E2669" s="14"/>
      <c r="F2669" s="14"/>
      <c r="G2669" s="6" t="s">
        <v>19</v>
      </c>
      <c r="H2669" s="117">
        <v>19180</v>
      </c>
      <c r="I2669" s="7">
        <v>27470</v>
      </c>
      <c r="J2669" s="8">
        <f t="shared" si="41"/>
        <v>1.43</v>
      </c>
      <c r="K2669" s="132"/>
      <c r="L2669" s="132"/>
    </row>
    <row r="2670" spans="1:12" x14ac:dyDescent="0.25">
      <c r="A2670" s="4">
        <v>2666</v>
      </c>
      <c r="B2670" s="82">
        <f>IF(C2670&lt;&gt;C2669,MAX(B$4:B2669)+1,B2669)</f>
        <v>2351</v>
      </c>
      <c r="C2670" s="52" t="s">
        <v>2555</v>
      </c>
      <c r="D2670" s="111">
        <v>1</v>
      </c>
      <c r="E2670" s="14"/>
      <c r="F2670" s="14"/>
      <c r="G2670" s="6" t="s">
        <v>19</v>
      </c>
      <c r="H2670" s="117">
        <v>17880</v>
      </c>
      <c r="I2670" s="7">
        <v>25620</v>
      </c>
      <c r="J2670" s="8">
        <f t="shared" si="41"/>
        <v>1.43</v>
      </c>
      <c r="K2670" s="132"/>
      <c r="L2670" s="132"/>
    </row>
    <row r="2671" spans="1:12" x14ac:dyDescent="0.25">
      <c r="A2671" s="4">
        <v>2667</v>
      </c>
      <c r="B2671" s="82">
        <f>IF(C2671&lt;&gt;C2670,MAX(B$4:B2670)+1,B2670)</f>
        <v>2352</v>
      </c>
      <c r="C2671" s="52" t="s">
        <v>2556</v>
      </c>
      <c r="D2671" s="111">
        <v>1</v>
      </c>
      <c r="E2671" s="14"/>
      <c r="F2671" s="14"/>
      <c r="G2671" s="6" t="s">
        <v>19</v>
      </c>
      <c r="H2671" s="117">
        <v>24860</v>
      </c>
      <c r="I2671" s="7">
        <v>35480</v>
      </c>
      <c r="J2671" s="8">
        <f t="shared" si="41"/>
        <v>1.43</v>
      </c>
      <c r="K2671" s="132"/>
      <c r="L2671" s="132"/>
    </row>
    <row r="2672" spans="1:12" x14ac:dyDescent="0.25">
      <c r="A2672" s="4">
        <v>2668</v>
      </c>
      <c r="B2672" s="82">
        <f>IF(C2672&lt;&gt;C2671,MAX(B$4:B2671)+1,B2671)</f>
        <v>2353</v>
      </c>
      <c r="C2672" s="52" t="s">
        <v>2557</v>
      </c>
      <c r="D2672" s="111">
        <v>1</v>
      </c>
      <c r="E2672" s="14"/>
      <c r="F2672" s="14"/>
      <c r="G2672" s="6" t="s">
        <v>19</v>
      </c>
      <c r="H2672" s="117">
        <v>24860</v>
      </c>
      <c r="I2672" s="7">
        <v>35480</v>
      </c>
      <c r="J2672" s="8">
        <f t="shared" si="41"/>
        <v>1.43</v>
      </c>
      <c r="K2672" s="132"/>
      <c r="L2672" s="132"/>
    </row>
    <row r="2673" spans="1:12" x14ac:dyDescent="0.25">
      <c r="A2673" s="4">
        <v>2669</v>
      </c>
      <c r="B2673" s="82">
        <f>IF(C2673&lt;&gt;C2672,MAX(B$4:B2672)+1,B2672)</f>
        <v>2354</v>
      </c>
      <c r="C2673" s="52" t="s">
        <v>2558</v>
      </c>
      <c r="D2673" s="111">
        <v>1</v>
      </c>
      <c r="E2673" s="14"/>
      <c r="F2673" s="14"/>
      <c r="G2673" s="6" t="s">
        <v>19</v>
      </c>
      <c r="H2673" s="117">
        <v>24860</v>
      </c>
      <c r="I2673" s="7">
        <v>35480</v>
      </c>
      <c r="J2673" s="8">
        <f t="shared" si="41"/>
        <v>1.43</v>
      </c>
      <c r="K2673" s="132"/>
      <c r="L2673" s="132"/>
    </row>
    <row r="2674" spans="1:12" x14ac:dyDescent="0.25">
      <c r="A2674" s="4">
        <v>2670</v>
      </c>
      <c r="B2674" s="82">
        <f>IF(C2674&lt;&gt;C2673,MAX(B$4:B2673)+1,B2673)</f>
        <v>2355</v>
      </c>
      <c r="C2674" s="52" t="s">
        <v>2559</v>
      </c>
      <c r="D2674" s="111">
        <v>1</v>
      </c>
      <c r="E2674" s="14"/>
      <c r="F2674" s="14"/>
      <c r="G2674" s="6" t="s">
        <v>19</v>
      </c>
      <c r="H2674" s="117">
        <v>24860</v>
      </c>
      <c r="I2674" s="7">
        <v>35480</v>
      </c>
      <c r="J2674" s="8">
        <f t="shared" si="41"/>
        <v>1.43</v>
      </c>
      <c r="K2674" s="132"/>
      <c r="L2674" s="132"/>
    </row>
    <row r="2675" spans="1:12" x14ac:dyDescent="0.25">
      <c r="A2675" s="4">
        <v>2671</v>
      </c>
      <c r="B2675" s="82">
        <f>IF(C2675&lt;&gt;C2674,MAX(B$4:B2674)+1,B2674)</f>
        <v>2356</v>
      </c>
      <c r="C2675" s="52" t="s">
        <v>2560</v>
      </c>
      <c r="D2675" s="111">
        <v>1</v>
      </c>
      <c r="E2675" s="14"/>
      <c r="F2675" s="14"/>
      <c r="G2675" s="6" t="s">
        <v>19</v>
      </c>
      <c r="H2675" s="117">
        <v>24860</v>
      </c>
      <c r="I2675" s="7">
        <v>35480</v>
      </c>
      <c r="J2675" s="8">
        <f t="shared" si="41"/>
        <v>1.43</v>
      </c>
      <c r="K2675" s="132"/>
      <c r="L2675" s="132"/>
    </row>
    <row r="2676" spans="1:12" x14ac:dyDescent="0.25">
      <c r="A2676" s="4">
        <v>2672</v>
      </c>
      <c r="B2676" s="82">
        <f>IF(C2676&lt;&gt;C2675,MAX(B$4:B2675)+1,B2675)</f>
        <v>2357</v>
      </c>
      <c r="C2676" s="52" t="s">
        <v>2561</v>
      </c>
      <c r="D2676" s="111">
        <v>1</v>
      </c>
      <c r="E2676" s="14"/>
      <c r="F2676" s="14"/>
      <c r="G2676" s="6" t="s">
        <v>19</v>
      </c>
      <c r="H2676" s="117">
        <v>24860</v>
      </c>
      <c r="I2676" s="7">
        <v>35480</v>
      </c>
      <c r="J2676" s="8">
        <f t="shared" si="41"/>
        <v>1.43</v>
      </c>
      <c r="K2676" s="132"/>
      <c r="L2676" s="132"/>
    </row>
    <row r="2677" spans="1:12" x14ac:dyDescent="0.25">
      <c r="A2677" s="4">
        <v>2673</v>
      </c>
      <c r="B2677" s="82">
        <f>IF(C2677&lt;&gt;C2676,MAX(B$4:B2676)+1,B2676)</f>
        <v>2358</v>
      </c>
      <c r="C2677" s="52" t="s">
        <v>2562</v>
      </c>
      <c r="D2677" s="111">
        <v>1</v>
      </c>
      <c r="E2677" s="14"/>
      <c r="F2677" s="14"/>
      <c r="G2677" s="6" t="s">
        <v>19</v>
      </c>
      <c r="H2677" s="117">
        <v>24860</v>
      </c>
      <c r="I2677" s="7">
        <v>35480</v>
      </c>
      <c r="J2677" s="8">
        <f t="shared" si="41"/>
        <v>1.43</v>
      </c>
      <c r="K2677" s="132"/>
      <c r="L2677" s="132"/>
    </row>
    <row r="2678" spans="1:12" x14ac:dyDescent="0.25">
      <c r="A2678" s="4">
        <v>2674</v>
      </c>
      <c r="B2678" s="82">
        <f>IF(C2678&lt;&gt;C2677,MAX(B$4:B2677)+1,B2677)</f>
        <v>2359</v>
      </c>
      <c r="C2678" s="52" t="s">
        <v>2563</v>
      </c>
      <c r="D2678" s="111">
        <v>1</v>
      </c>
      <c r="E2678" s="14"/>
      <c r="F2678" s="14"/>
      <c r="G2678" s="6" t="s">
        <v>19</v>
      </c>
      <c r="H2678" s="117">
        <v>24860</v>
      </c>
      <c r="I2678" s="7">
        <v>35480</v>
      </c>
      <c r="J2678" s="8">
        <f t="shared" si="41"/>
        <v>1.43</v>
      </c>
      <c r="K2678" s="132"/>
      <c r="L2678" s="132"/>
    </row>
    <row r="2679" spans="1:12" x14ac:dyDescent="0.25">
      <c r="A2679" s="4">
        <v>2675</v>
      </c>
      <c r="B2679" s="82">
        <f>IF(C2679&lt;&gt;C2678,MAX(B$4:B2678)+1,B2678)</f>
        <v>2360</v>
      </c>
      <c r="C2679" s="52" t="s">
        <v>2564</v>
      </c>
      <c r="D2679" s="111">
        <v>1</v>
      </c>
      <c r="E2679" s="14"/>
      <c r="F2679" s="14"/>
      <c r="G2679" s="6" t="s">
        <v>19</v>
      </c>
      <c r="H2679" s="117">
        <v>24860</v>
      </c>
      <c r="I2679" s="7">
        <v>35480</v>
      </c>
      <c r="J2679" s="8">
        <f t="shared" si="41"/>
        <v>1.43</v>
      </c>
      <c r="K2679" s="132"/>
      <c r="L2679" s="132"/>
    </row>
    <row r="2680" spans="1:12" x14ac:dyDescent="0.25">
      <c r="A2680" s="4">
        <v>2676</v>
      </c>
      <c r="B2680" s="82">
        <f>IF(C2680&lt;&gt;C2679,MAX(B$4:B2679)+1,B2679)</f>
        <v>2361</v>
      </c>
      <c r="C2680" s="52" t="s">
        <v>2565</v>
      </c>
      <c r="D2680" s="111">
        <v>1</v>
      </c>
      <c r="E2680" s="14"/>
      <c r="F2680" s="14"/>
      <c r="G2680" s="6" t="s">
        <v>19</v>
      </c>
      <c r="H2680" s="117">
        <v>24860</v>
      </c>
      <c r="I2680" s="7">
        <v>35480</v>
      </c>
      <c r="J2680" s="8">
        <f t="shared" si="41"/>
        <v>1.43</v>
      </c>
      <c r="K2680" s="132"/>
      <c r="L2680" s="132"/>
    </row>
    <row r="2681" spans="1:12" x14ac:dyDescent="0.25">
      <c r="A2681" s="4">
        <v>2677</v>
      </c>
      <c r="B2681" s="82">
        <f>IF(C2681&lt;&gt;C2680,MAX(B$4:B2680)+1,B2680)</f>
        <v>2362</v>
      </c>
      <c r="C2681" s="52" t="s">
        <v>2566</v>
      </c>
      <c r="D2681" s="111">
        <v>1</v>
      </c>
      <c r="E2681" s="14"/>
      <c r="F2681" s="14"/>
      <c r="G2681" s="6" t="s">
        <v>19</v>
      </c>
      <c r="H2681" s="117">
        <v>24860</v>
      </c>
      <c r="I2681" s="7">
        <v>35480</v>
      </c>
      <c r="J2681" s="8">
        <f t="shared" si="41"/>
        <v>1.43</v>
      </c>
      <c r="K2681" s="132"/>
      <c r="L2681" s="132"/>
    </row>
    <row r="2682" spans="1:12" x14ac:dyDescent="0.25">
      <c r="A2682" s="4">
        <v>2678</v>
      </c>
      <c r="B2682" s="82">
        <f>IF(C2682&lt;&gt;C2681,MAX(B$4:B2681)+1,B2681)</f>
        <v>2363</v>
      </c>
      <c r="C2682" s="52" t="s">
        <v>2567</v>
      </c>
      <c r="D2682" s="111">
        <v>1</v>
      </c>
      <c r="E2682" s="14"/>
      <c r="F2682" s="14"/>
      <c r="G2682" s="6" t="s">
        <v>19</v>
      </c>
      <c r="H2682" s="117">
        <v>24860</v>
      </c>
      <c r="I2682" s="7">
        <v>36210</v>
      </c>
      <c r="J2682" s="8">
        <f t="shared" si="41"/>
        <v>1.46</v>
      </c>
      <c r="K2682" s="132"/>
      <c r="L2682" s="132"/>
    </row>
    <row r="2683" spans="1:12" x14ac:dyDescent="0.25">
      <c r="A2683" s="4">
        <v>2679</v>
      </c>
      <c r="B2683" s="82">
        <f>IF(C2683&lt;&gt;C2682,MAX(B$4:B2682)+1,B2682)</f>
        <v>2364</v>
      </c>
      <c r="C2683" s="52" t="s">
        <v>2568</v>
      </c>
      <c r="D2683" s="111">
        <v>1</v>
      </c>
      <c r="E2683" s="14"/>
      <c r="F2683" s="14"/>
      <c r="G2683" s="6" t="s">
        <v>19</v>
      </c>
      <c r="H2683" s="117">
        <v>24860</v>
      </c>
      <c r="I2683" s="7">
        <v>36210</v>
      </c>
      <c r="J2683" s="8">
        <f t="shared" si="41"/>
        <v>1.46</v>
      </c>
      <c r="K2683" s="132"/>
      <c r="L2683" s="132"/>
    </row>
    <row r="2684" spans="1:12" x14ac:dyDescent="0.25">
      <c r="A2684" s="4">
        <v>2680</v>
      </c>
      <c r="B2684" s="82">
        <f>IF(C2684&lt;&gt;C2683,MAX(B$4:B2683)+1,B2683)</f>
        <v>2365</v>
      </c>
      <c r="C2684" s="52" t="s">
        <v>2569</v>
      </c>
      <c r="D2684" s="111">
        <v>1</v>
      </c>
      <c r="E2684" s="14"/>
      <c r="F2684" s="14"/>
      <c r="G2684" s="6" t="s">
        <v>19</v>
      </c>
      <c r="H2684" s="117">
        <v>24860</v>
      </c>
      <c r="I2684" s="7">
        <v>36210</v>
      </c>
      <c r="J2684" s="8">
        <f t="shared" si="41"/>
        <v>1.46</v>
      </c>
      <c r="K2684" s="132"/>
      <c r="L2684" s="132"/>
    </row>
    <row r="2685" spans="1:12" x14ac:dyDescent="0.25">
      <c r="A2685" s="4">
        <v>2681</v>
      </c>
      <c r="B2685" s="82">
        <f>IF(C2685&lt;&gt;C2684,MAX(B$4:B2684)+1,B2684)</f>
        <v>2366</v>
      </c>
      <c r="C2685" s="52" t="s">
        <v>2570</v>
      </c>
      <c r="D2685" s="111">
        <v>1</v>
      </c>
      <c r="E2685" s="14"/>
      <c r="F2685" s="14"/>
      <c r="G2685" s="6" t="s">
        <v>19</v>
      </c>
      <c r="H2685" s="117">
        <v>24860</v>
      </c>
      <c r="I2685" s="7">
        <v>36210</v>
      </c>
      <c r="J2685" s="8">
        <f t="shared" si="41"/>
        <v>1.46</v>
      </c>
      <c r="K2685" s="132"/>
      <c r="L2685" s="132"/>
    </row>
    <row r="2686" spans="1:12" x14ac:dyDescent="0.25">
      <c r="A2686" s="4">
        <v>2682</v>
      </c>
      <c r="B2686" s="82">
        <f>IF(C2686&lt;&gt;C2685,MAX(B$4:B2685)+1,B2685)</f>
        <v>2367</v>
      </c>
      <c r="C2686" s="52" t="s">
        <v>2571</v>
      </c>
      <c r="D2686" s="111">
        <v>1</v>
      </c>
      <c r="E2686" s="14"/>
      <c r="F2686" s="14"/>
      <c r="G2686" s="6" t="s">
        <v>19</v>
      </c>
      <c r="H2686" s="117">
        <v>24860</v>
      </c>
      <c r="I2686" s="7">
        <v>36210</v>
      </c>
      <c r="J2686" s="8">
        <f t="shared" si="41"/>
        <v>1.46</v>
      </c>
      <c r="K2686" s="132"/>
      <c r="L2686" s="132"/>
    </row>
    <row r="2687" spans="1:12" x14ac:dyDescent="0.25">
      <c r="A2687" s="4">
        <v>2683</v>
      </c>
      <c r="B2687" s="82">
        <f>IF(C2687&lt;&gt;C2686,MAX(B$4:B2686)+1,B2686)</f>
        <v>2368</v>
      </c>
      <c r="C2687" s="52" t="s">
        <v>2572</v>
      </c>
      <c r="D2687" s="111">
        <v>1</v>
      </c>
      <c r="E2687" s="14"/>
      <c r="F2687" s="14"/>
      <c r="G2687" s="6" t="s">
        <v>19</v>
      </c>
      <c r="H2687" s="117">
        <v>24860</v>
      </c>
      <c r="I2687" s="7">
        <v>36210</v>
      </c>
      <c r="J2687" s="8">
        <f t="shared" si="41"/>
        <v>1.46</v>
      </c>
      <c r="K2687" s="132"/>
      <c r="L2687" s="132"/>
    </row>
    <row r="2688" spans="1:12" x14ac:dyDescent="0.25">
      <c r="A2688" s="4">
        <v>2684</v>
      </c>
      <c r="B2688" s="82">
        <f>IF(C2688&lt;&gt;C2687,MAX(B$4:B2687)+1,B2687)</f>
        <v>2369</v>
      </c>
      <c r="C2688" s="52" t="s">
        <v>2573</v>
      </c>
      <c r="D2688" s="111">
        <v>1</v>
      </c>
      <c r="E2688" s="14"/>
      <c r="F2688" s="14"/>
      <c r="G2688" s="6" t="s">
        <v>19</v>
      </c>
      <c r="H2688" s="117">
        <v>24860</v>
      </c>
      <c r="I2688" s="7">
        <v>36210</v>
      </c>
      <c r="J2688" s="8">
        <f t="shared" si="41"/>
        <v>1.46</v>
      </c>
      <c r="K2688" s="132"/>
      <c r="L2688" s="132"/>
    </row>
    <row r="2689" spans="1:12" x14ac:dyDescent="0.25">
      <c r="A2689" s="4">
        <v>2685</v>
      </c>
      <c r="B2689" s="82">
        <f>IF(C2689&lt;&gt;C2688,MAX(B$4:B2688)+1,B2688)</f>
        <v>2370</v>
      </c>
      <c r="C2689" s="52" t="s">
        <v>2574</v>
      </c>
      <c r="D2689" s="111">
        <v>1</v>
      </c>
      <c r="E2689" s="14"/>
      <c r="F2689" s="14"/>
      <c r="G2689" s="6" t="s">
        <v>19</v>
      </c>
      <c r="H2689" s="117">
        <v>24860</v>
      </c>
      <c r="I2689" s="7">
        <v>36210</v>
      </c>
      <c r="J2689" s="8">
        <f t="shared" si="41"/>
        <v>1.46</v>
      </c>
      <c r="K2689" s="132"/>
      <c r="L2689" s="132"/>
    </row>
    <row r="2690" spans="1:12" x14ac:dyDescent="0.25">
      <c r="A2690" s="4">
        <v>2686</v>
      </c>
      <c r="B2690" s="82">
        <f>IF(C2690&lt;&gt;C2689,MAX(B$4:B2689)+1,B2689)</f>
        <v>2371</v>
      </c>
      <c r="C2690" s="52" t="s">
        <v>2575</v>
      </c>
      <c r="D2690" s="111">
        <v>1</v>
      </c>
      <c r="E2690" s="14"/>
      <c r="F2690" s="14"/>
      <c r="G2690" s="6" t="s">
        <v>19</v>
      </c>
      <c r="H2690" s="117">
        <v>24860</v>
      </c>
      <c r="I2690" s="7">
        <v>35480</v>
      </c>
      <c r="J2690" s="8">
        <f t="shared" si="41"/>
        <v>1.43</v>
      </c>
      <c r="K2690" s="132"/>
      <c r="L2690" s="132"/>
    </row>
    <row r="2691" spans="1:12" x14ac:dyDescent="0.25">
      <c r="A2691" s="4">
        <v>2687</v>
      </c>
      <c r="B2691" s="82">
        <f>IF(C2691&lt;&gt;C2690,MAX(B$4:B2690)+1,B2690)</f>
        <v>2372</v>
      </c>
      <c r="C2691" s="52" t="s">
        <v>2576</v>
      </c>
      <c r="D2691" s="111">
        <v>1</v>
      </c>
      <c r="E2691" s="14"/>
      <c r="F2691" s="14"/>
      <c r="G2691" s="6" t="s">
        <v>19</v>
      </c>
      <c r="H2691" s="117">
        <v>24860</v>
      </c>
      <c r="I2691" s="7">
        <v>36210</v>
      </c>
      <c r="J2691" s="8">
        <f t="shared" si="41"/>
        <v>1.46</v>
      </c>
      <c r="K2691" s="132"/>
      <c r="L2691" s="132"/>
    </row>
    <row r="2692" spans="1:12" x14ac:dyDescent="0.25">
      <c r="A2692" s="4">
        <v>2688</v>
      </c>
      <c r="B2692" s="82">
        <f>IF(C2692&lt;&gt;C2691,MAX(B$4:B2691)+1,B2691)</f>
        <v>2373</v>
      </c>
      <c r="C2692" s="52" t="s">
        <v>2577</v>
      </c>
      <c r="D2692" s="111">
        <v>1</v>
      </c>
      <c r="E2692" s="14"/>
      <c r="F2692" s="14"/>
      <c r="G2692" s="6" t="s">
        <v>19</v>
      </c>
      <c r="H2692" s="117">
        <v>24860</v>
      </c>
      <c r="I2692" s="7">
        <v>36210</v>
      </c>
      <c r="J2692" s="8">
        <f t="shared" si="41"/>
        <v>1.46</v>
      </c>
      <c r="K2692" s="132"/>
      <c r="L2692" s="132"/>
    </row>
    <row r="2693" spans="1:12" x14ac:dyDescent="0.25">
      <c r="A2693" s="4">
        <v>2689</v>
      </c>
      <c r="B2693" s="82">
        <f>IF(C2693&lt;&gt;C2692,MAX(B$4:B2692)+1,B2692)</f>
        <v>2374</v>
      </c>
      <c r="C2693" s="52" t="s">
        <v>2578</v>
      </c>
      <c r="D2693" s="111">
        <v>1</v>
      </c>
      <c r="E2693" s="14"/>
      <c r="F2693" s="14"/>
      <c r="G2693" s="6" t="s">
        <v>19</v>
      </c>
      <c r="H2693" s="117">
        <v>24860</v>
      </c>
      <c r="I2693" s="7">
        <v>36210</v>
      </c>
      <c r="J2693" s="8">
        <f t="shared" si="41"/>
        <v>1.46</v>
      </c>
      <c r="K2693" s="132"/>
      <c r="L2693" s="132"/>
    </row>
    <row r="2694" spans="1:12" x14ac:dyDescent="0.25">
      <c r="A2694" s="4">
        <v>2690</v>
      </c>
      <c r="B2694" s="82">
        <f>IF(C2694&lt;&gt;C2693,MAX(B$4:B2693)+1,B2693)</f>
        <v>2375</v>
      </c>
      <c r="C2694" s="52" t="s">
        <v>2579</v>
      </c>
      <c r="D2694" s="111">
        <v>1</v>
      </c>
      <c r="E2694" s="14"/>
      <c r="F2694" s="14"/>
      <c r="G2694" s="6" t="s">
        <v>19</v>
      </c>
      <c r="H2694" s="117">
        <v>24860</v>
      </c>
      <c r="I2694" s="7">
        <v>36210</v>
      </c>
      <c r="J2694" s="8">
        <f t="shared" ref="J2694:J2757" si="42">ROUND(I2694/H2694,2)</f>
        <v>1.46</v>
      </c>
      <c r="K2694" s="132"/>
      <c r="L2694" s="132"/>
    </row>
    <row r="2695" spans="1:12" x14ac:dyDescent="0.25">
      <c r="A2695" s="4">
        <v>2691</v>
      </c>
      <c r="B2695" s="82">
        <f>IF(C2695&lt;&gt;C2694,MAX(B$4:B2694)+1,B2694)</f>
        <v>2376</v>
      </c>
      <c r="C2695" s="52" t="s">
        <v>2580</v>
      </c>
      <c r="D2695" s="111">
        <v>1</v>
      </c>
      <c r="E2695" s="14"/>
      <c r="F2695" s="14"/>
      <c r="G2695" s="6" t="s">
        <v>19</v>
      </c>
      <c r="H2695" s="117">
        <v>24860</v>
      </c>
      <c r="I2695" s="7">
        <v>36210</v>
      </c>
      <c r="J2695" s="8">
        <f t="shared" si="42"/>
        <v>1.46</v>
      </c>
      <c r="K2695" s="132"/>
      <c r="L2695" s="132"/>
    </row>
    <row r="2696" spans="1:12" x14ac:dyDescent="0.25">
      <c r="A2696" s="4">
        <v>2692</v>
      </c>
      <c r="B2696" s="82">
        <f>IF(C2696&lt;&gt;C2695,MAX(B$4:B2695)+1,B2695)</f>
        <v>2377</v>
      </c>
      <c r="C2696" s="52" t="s">
        <v>2581</v>
      </c>
      <c r="D2696" s="111">
        <v>1</v>
      </c>
      <c r="E2696" s="14"/>
      <c r="F2696" s="14"/>
      <c r="G2696" s="6" t="s">
        <v>19</v>
      </c>
      <c r="H2696" s="117">
        <v>24860</v>
      </c>
      <c r="I2696" s="7">
        <v>36210</v>
      </c>
      <c r="J2696" s="8">
        <f t="shared" si="42"/>
        <v>1.46</v>
      </c>
      <c r="K2696" s="132"/>
      <c r="L2696" s="132"/>
    </row>
    <row r="2697" spans="1:12" x14ac:dyDescent="0.25">
      <c r="A2697" s="4">
        <v>2693</v>
      </c>
      <c r="B2697" s="82">
        <f>IF(C2697&lt;&gt;C2696,MAX(B$4:B2696)+1,B2696)</f>
        <v>2378</v>
      </c>
      <c r="C2697" s="52" t="s">
        <v>2582</v>
      </c>
      <c r="D2697" s="111">
        <v>1</v>
      </c>
      <c r="E2697" s="14"/>
      <c r="F2697" s="14"/>
      <c r="G2697" s="6" t="s">
        <v>19</v>
      </c>
      <c r="H2697" s="117">
        <v>24860</v>
      </c>
      <c r="I2697" s="7">
        <v>36210</v>
      </c>
      <c r="J2697" s="8">
        <f t="shared" si="42"/>
        <v>1.46</v>
      </c>
      <c r="K2697" s="132"/>
      <c r="L2697" s="132"/>
    </row>
    <row r="2698" spans="1:12" x14ac:dyDescent="0.25">
      <c r="A2698" s="4">
        <v>2694</v>
      </c>
      <c r="B2698" s="82">
        <f>IF(C2698&lt;&gt;C2697,MAX(B$4:B2697)+1,B2697)</f>
        <v>2379</v>
      </c>
      <c r="C2698" s="52" t="s">
        <v>2583</v>
      </c>
      <c r="D2698" s="111">
        <v>1</v>
      </c>
      <c r="E2698" s="14"/>
      <c r="F2698" s="14"/>
      <c r="G2698" s="6" t="s">
        <v>49</v>
      </c>
      <c r="H2698" s="117">
        <v>22230</v>
      </c>
      <c r="I2698" s="7">
        <v>28260</v>
      </c>
      <c r="J2698" s="8">
        <f t="shared" si="42"/>
        <v>1.27</v>
      </c>
      <c r="K2698" s="132"/>
      <c r="L2698" s="132"/>
    </row>
    <row r="2699" spans="1:12" x14ac:dyDescent="0.25">
      <c r="A2699" s="4">
        <v>2695</v>
      </c>
      <c r="B2699" s="82">
        <f>IF(C2699&lt;&gt;C2698,MAX(B$4:B2698)+1,B2698)</f>
        <v>2380</v>
      </c>
      <c r="C2699" s="52" t="s">
        <v>1021</v>
      </c>
      <c r="D2699" s="111">
        <v>1</v>
      </c>
      <c r="E2699" s="14"/>
      <c r="F2699" s="14"/>
      <c r="G2699" s="6" t="s">
        <v>23</v>
      </c>
      <c r="H2699" s="117">
        <v>64050</v>
      </c>
      <c r="I2699" s="7">
        <v>66280</v>
      </c>
      <c r="J2699" s="8">
        <f t="shared" si="42"/>
        <v>1.03</v>
      </c>
      <c r="K2699" s="132"/>
      <c r="L2699" s="132"/>
    </row>
    <row r="2700" spans="1:12" x14ac:dyDescent="0.25">
      <c r="A2700" s="4">
        <v>2696</v>
      </c>
      <c r="B2700" s="82">
        <f>IF(C2700&lt;&gt;C2699,MAX(B$4:B2699)+1,B2699)</f>
        <v>2381</v>
      </c>
      <c r="C2700" s="52" t="s">
        <v>2584</v>
      </c>
      <c r="D2700" s="111">
        <v>1</v>
      </c>
      <c r="E2700" s="14"/>
      <c r="F2700" s="14"/>
      <c r="G2700" s="6" t="s">
        <v>23</v>
      </c>
      <c r="H2700" s="117">
        <v>47870</v>
      </c>
      <c r="I2700" s="7">
        <v>53270</v>
      </c>
      <c r="J2700" s="8">
        <f t="shared" si="42"/>
        <v>1.1100000000000001</v>
      </c>
      <c r="K2700" s="132"/>
      <c r="L2700" s="132"/>
    </row>
    <row r="2701" spans="1:12" x14ac:dyDescent="0.25">
      <c r="A2701" s="4">
        <v>2697</v>
      </c>
      <c r="B2701" s="82">
        <f>IF(C2701&lt;&gt;C2700,MAX(B$4:B2700)+1,B2700)</f>
        <v>2382</v>
      </c>
      <c r="C2701" s="52" t="s">
        <v>2585</v>
      </c>
      <c r="D2701" s="111">
        <v>1</v>
      </c>
      <c r="E2701" s="14"/>
      <c r="F2701" s="14"/>
      <c r="G2701" s="6" t="s">
        <v>301</v>
      </c>
      <c r="H2701" s="117">
        <v>41890</v>
      </c>
      <c r="I2701" s="7">
        <v>45550</v>
      </c>
      <c r="J2701" s="8">
        <f t="shared" si="42"/>
        <v>1.0900000000000001</v>
      </c>
      <c r="K2701" s="132"/>
      <c r="L2701" s="132"/>
    </row>
    <row r="2702" spans="1:12" x14ac:dyDescent="0.25">
      <c r="A2702" s="4">
        <v>2698</v>
      </c>
      <c r="B2702" s="82">
        <f>IF(C2702&lt;&gt;C2701,MAX(B$4:B2701)+1,B2701)</f>
        <v>2383</v>
      </c>
      <c r="C2702" s="52" t="s">
        <v>2586</v>
      </c>
      <c r="D2702" s="111">
        <v>1</v>
      </c>
      <c r="E2702" s="14"/>
      <c r="F2702" s="14"/>
      <c r="G2702" s="6" t="s">
        <v>49</v>
      </c>
      <c r="H2702" s="117">
        <v>27440</v>
      </c>
      <c r="I2702" s="7">
        <v>38310</v>
      </c>
      <c r="J2702" s="8">
        <f t="shared" si="42"/>
        <v>1.4</v>
      </c>
      <c r="K2702" s="132"/>
      <c r="L2702" s="132"/>
    </row>
    <row r="2703" spans="1:12" s="21" customFormat="1" x14ac:dyDescent="0.25">
      <c r="A2703" s="20">
        <v>2699</v>
      </c>
      <c r="B2703" s="82">
        <f>IF(C2703&lt;&gt;C2702,MAX(B$4:B2702)+1,B2702)</f>
        <v>2384</v>
      </c>
      <c r="C2703" s="52" t="s">
        <v>2587</v>
      </c>
      <c r="D2703" s="111">
        <v>1</v>
      </c>
      <c r="E2703" s="14"/>
      <c r="F2703" s="14"/>
      <c r="G2703" s="6" t="s">
        <v>93</v>
      </c>
      <c r="H2703" s="117">
        <v>30430</v>
      </c>
      <c r="I2703" s="7">
        <v>40910</v>
      </c>
      <c r="J2703" s="8">
        <f t="shared" si="42"/>
        <v>1.34</v>
      </c>
      <c r="K2703" s="132"/>
      <c r="L2703" s="132"/>
    </row>
    <row r="2704" spans="1:12" x14ac:dyDescent="0.25">
      <c r="A2704" s="4">
        <v>2700</v>
      </c>
      <c r="B2704" s="82">
        <f>IF(C2704&lt;&gt;C2703,MAX(B$4:B2703)+1,B2703)</f>
        <v>2385</v>
      </c>
      <c r="C2704" s="52" t="s">
        <v>2588</v>
      </c>
      <c r="D2704" s="111">
        <v>1</v>
      </c>
      <c r="E2704" s="14"/>
      <c r="F2704" s="14"/>
      <c r="G2704" s="6" t="s">
        <v>23</v>
      </c>
      <c r="H2704" s="117">
        <v>67790</v>
      </c>
      <c r="I2704" s="7">
        <v>67870</v>
      </c>
      <c r="J2704" s="8">
        <f t="shared" si="42"/>
        <v>1</v>
      </c>
      <c r="K2704" s="132"/>
      <c r="L2704" s="132"/>
    </row>
    <row r="2705" spans="1:12" x14ac:dyDescent="0.25">
      <c r="A2705" s="4">
        <v>2701</v>
      </c>
      <c r="B2705" s="82">
        <f>IF(C2705&lt;&gt;C2704,MAX(B$4:B2704)+1,B2704)</f>
        <v>2386</v>
      </c>
      <c r="C2705" s="52" t="s">
        <v>2589</v>
      </c>
      <c r="D2705" s="111">
        <v>1</v>
      </c>
      <c r="E2705" s="14"/>
      <c r="F2705" s="14"/>
      <c r="G2705" s="6" t="s">
        <v>210</v>
      </c>
      <c r="H2705" s="117">
        <v>6230</v>
      </c>
      <c r="I2705" s="7">
        <v>8150</v>
      </c>
      <c r="J2705" s="8">
        <f t="shared" si="42"/>
        <v>1.31</v>
      </c>
      <c r="K2705" s="132"/>
      <c r="L2705" s="132"/>
    </row>
    <row r="2706" spans="1:12" x14ac:dyDescent="0.25">
      <c r="A2706" s="4">
        <v>2702</v>
      </c>
      <c r="B2706" s="82">
        <f>IF(C2706&lt;&gt;C2705,MAX(B$4:B2705)+1,B2705)</f>
        <v>2387</v>
      </c>
      <c r="C2706" s="52" t="s">
        <v>2590</v>
      </c>
      <c r="D2706" s="111">
        <v>1</v>
      </c>
      <c r="E2706" s="14"/>
      <c r="F2706" s="14"/>
      <c r="G2706" s="6" t="s">
        <v>210</v>
      </c>
      <c r="H2706" s="117">
        <v>6230</v>
      </c>
      <c r="I2706" s="7">
        <v>8150</v>
      </c>
      <c r="J2706" s="8">
        <f t="shared" si="42"/>
        <v>1.31</v>
      </c>
      <c r="K2706" s="132"/>
      <c r="L2706" s="132"/>
    </row>
    <row r="2707" spans="1:12" x14ac:dyDescent="0.25">
      <c r="A2707" s="4">
        <v>2703</v>
      </c>
      <c r="B2707" s="82">
        <f>IF(C2707&lt;&gt;C2706,MAX(B$4:B2706)+1,B2706)</f>
        <v>2388</v>
      </c>
      <c r="C2707" s="52" t="s">
        <v>2591</v>
      </c>
      <c r="D2707" s="111">
        <v>1</v>
      </c>
      <c r="E2707" s="14"/>
      <c r="F2707" s="14"/>
      <c r="G2707" s="6" t="s">
        <v>210</v>
      </c>
      <c r="H2707" s="117">
        <v>6230</v>
      </c>
      <c r="I2707" s="7">
        <v>8150</v>
      </c>
      <c r="J2707" s="8">
        <f t="shared" si="42"/>
        <v>1.31</v>
      </c>
      <c r="K2707" s="132"/>
      <c r="L2707" s="132"/>
    </row>
    <row r="2708" spans="1:12" x14ac:dyDescent="0.25">
      <c r="A2708" s="4">
        <v>2704</v>
      </c>
      <c r="B2708" s="82">
        <f>IF(C2708&lt;&gt;C2707,MAX(B$4:B2707)+1,B2707)</f>
        <v>2389</v>
      </c>
      <c r="C2708" s="52" t="s">
        <v>2592</v>
      </c>
      <c r="D2708" s="111">
        <v>1</v>
      </c>
      <c r="E2708" s="14"/>
      <c r="F2708" s="14"/>
      <c r="G2708" s="6" t="s">
        <v>210</v>
      </c>
      <c r="H2708" s="117">
        <v>6440</v>
      </c>
      <c r="I2708" s="7">
        <v>8410</v>
      </c>
      <c r="J2708" s="8">
        <f t="shared" si="42"/>
        <v>1.31</v>
      </c>
      <c r="K2708" s="132"/>
      <c r="L2708" s="132"/>
    </row>
    <row r="2709" spans="1:12" x14ac:dyDescent="0.25">
      <c r="A2709" s="4">
        <v>2705</v>
      </c>
      <c r="B2709" s="82">
        <f>IF(C2709&lt;&gt;C2708,MAX(B$4:B2708)+1,B2708)</f>
        <v>2390</v>
      </c>
      <c r="C2709" s="52" t="s">
        <v>2593</v>
      </c>
      <c r="D2709" s="111">
        <v>1</v>
      </c>
      <c r="E2709" s="14"/>
      <c r="F2709" s="14"/>
      <c r="G2709" s="6" t="s">
        <v>210</v>
      </c>
      <c r="H2709" s="117">
        <v>6270</v>
      </c>
      <c r="I2709" s="7">
        <v>8820</v>
      </c>
      <c r="J2709" s="8">
        <f t="shared" si="42"/>
        <v>1.41</v>
      </c>
      <c r="K2709" s="132"/>
      <c r="L2709" s="132"/>
    </row>
    <row r="2710" spans="1:12" x14ac:dyDescent="0.25">
      <c r="A2710" s="4">
        <v>2706</v>
      </c>
      <c r="B2710" s="82">
        <f>IF(C2710&lt;&gt;C2709,MAX(B$4:B2709)+1,B2709)</f>
        <v>2391</v>
      </c>
      <c r="C2710" s="52" t="s">
        <v>2594</v>
      </c>
      <c r="D2710" s="111">
        <v>1</v>
      </c>
      <c r="E2710" s="14"/>
      <c r="F2710" s="14"/>
      <c r="G2710" s="6" t="s">
        <v>210</v>
      </c>
      <c r="H2710" s="117">
        <v>6230</v>
      </c>
      <c r="I2710" s="7">
        <v>8150</v>
      </c>
      <c r="J2710" s="8">
        <f t="shared" si="42"/>
        <v>1.31</v>
      </c>
      <c r="K2710" s="132"/>
      <c r="L2710" s="132"/>
    </row>
    <row r="2711" spans="1:12" x14ac:dyDescent="0.25">
      <c r="A2711" s="4">
        <v>2707</v>
      </c>
      <c r="B2711" s="82">
        <f>IF(C2711&lt;&gt;C2710,MAX(B$4:B2710)+1,B2710)</f>
        <v>2392</v>
      </c>
      <c r="C2711" s="52" t="s">
        <v>2595</v>
      </c>
      <c r="D2711" s="111">
        <v>1</v>
      </c>
      <c r="E2711" s="14"/>
      <c r="F2711" s="14"/>
      <c r="G2711" s="6" t="s">
        <v>210</v>
      </c>
      <c r="H2711" s="117">
        <v>6230</v>
      </c>
      <c r="I2711" s="7">
        <v>8150</v>
      </c>
      <c r="J2711" s="8">
        <f t="shared" si="42"/>
        <v>1.31</v>
      </c>
      <c r="K2711" s="132"/>
      <c r="L2711" s="132"/>
    </row>
    <row r="2712" spans="1:12" x14ac:dyDescent="0.25">
      <c r="A2712" s="4">
        <v>2708</v>
      </c>
      <c r="B2712" s="82">
        <f>IF(C2712&lt;&gt;C2711,MAX(B$4:B2711)+1,B2711)</f>
        <v>2393</v>
      </c>
      <c r="C2712" s="52" t="s">
        <v>2596</v>
      </c>
      <c r="D2712" s="111">
        <v>1</v>
      </c>
      <c r="E2712" s="14"/>
      <c r="F2712" s="14"/>
      <c r="G2712" s="6" t="s">
        <v>210</v>
      </c>
      <c r="H2712" s="117">
        <v>6250</v>
      </c>
      <c r="I2712" s="7">
        <v>8060</v>
      </c>
      <c r="J2712" s="8">
        <f t="shared" si="42"/>
        <v>1.29</v>
      </c>
      <c r="K2712" s="132"/>
      <c r="L2712" s="132"/>
    </row>
    <row r="2713" spans="1:12" x14ac:dyDescent="0.25">
      <c r="A2713" s="4">
        <v>2709</v>
      </c>
      <c r="B2713" s="82">
        <f>IF(C2713&lt;&gt;C2712,MAX(B$4:B2712)+1,B2712)</f>
        <v>2394</v>
      </c>
      <c r="C2713" s="52" t="s">
        <v>2597</v>
      </c>
      <c r="D2713" s="111">
        <v>1</v>
      </c>
      <c r="E2713" s="14"/>
      <c r="F2713" s="14"/>
      <c r="G2713" s="6" t="s">
        <v>210</v>
      </c>
      <c r="H2713" s="117">
        <v>6230</v>
      </c>
      <c r="I2713" s="7">
        <v>8150</v>
      </c>
      <c r="J2713" s="8">
        <f t="shared" si="42"/>
        <v>1.31</v>
      </c>
      <c r="K2713" s="132"/>
      <c r="L2713" s="132"/>
    </row>
    <row r="2714" spans="1:12" x14ac:dyDescent="0.25">
      <c r="A2714" s="4">
        <v>2710</v>
      </c>
      <c r="B2714" s="82">
        <f>IF(C2714&lt;&gt;C2713,MAX(B$4:B2713)+1,B2713)</f>
        <v>2395</v>
      </c>
      <c r="C2714" s="52" t="s">
        <v>2598</v>
      </c>
      <c r="D2714" s="111">
        <v>1</v>
      </c>
      <c r="E2714" s="14"/>
      <c r="F2714" s="14"/>
      <c r="G2714" s="6" t="s">
        <v>210</v>
      </c>
      <c r="H2714" s="117">
        <v>6320</v>
      </c>
      <c r="I2714" s="7">
        <v>7960</v>
      </c>
      <c r="J2714" s="8">
        <f t="shared" si="42"/>
        <v>1.26</v>
      </c>
      <c r="K2714" s="132"/>
      <c r="L2714" s="132"/>
    </row>
    <row r="2715" spans="1:12" x14ac:dyDescent="0.25">
      <c r="A2715" s="4">
        <v>2711</v>
      </c>
      <c r="B2715" s="82">
        <f>IF(C2715&lt;&gt;C2714,MAX(B$4:B2714)+1,B2714)</f>
        <v>2396</v>
      </c>
      <c r="C2715" s="52" t="s">
        <v>2599</v>
      </c>
      <c r="D2715" s="111">
        <v>1</v>
      </c>
      <c r="E2715" s="14"/>
      <c r="F2715" s="14"/>
      <c r="G2715" s="6" t="s">
        <v>210</v>
      </c>
      <c r="H2715" s="117">
        <v>6230</v>
      </c>
      <c r="I2715" s="7">
        <v>8150</v>
      </c>
      <c r="J2715" s="8">
        <f t="shared" si="42"/>
        <v>1.31</v>
      </c>
      <c r="K2715" s="132"/>
      <c r="L2715" s="132"/>
    </row>
    <row r="2716" spans="1:12" x14ac:dyDescent="0.25">
      <c r="A2716" s="4">
        <v>2712</v>
      </c>
      <c r="B2716" s="82">
        <f>IF(C2716&lt;&gt;C2715,MAX(B$4:B2715)+1,B2715)</f>
        <v>2397</v>
      </c>
      <c r="C2716" s="52" t="s">
        <v>2600</v>
      </c>
      <c r="D2716" s="111">
        <v>1</v>
      </c>
      <c r="E2716" s="14"/>
      <c r="F2716" s="14"/>
      <c r="G2716" s="6" t="s">
        <v>210</v>
      </c>
      <c r="H2716" s="117">
        <v>6650</v>
      </c>
      <c r="I2716" s="7">
        <v>8640</v>
      </c>
      <c r="J2716" s="8">
        <f t="shared" si="42"/>
        <v>1.3</v>
      </c>
      <c r="K2716" s="132"/>
      <c r="L2716" s="132"/>
    </row>
    <row r="2717" spans="1:12" x14ac:dyDescent="0.25">
      <c r="A2717" s="4">
        <v>2713</v>
      </c>
      <c r="B2717" s="82">
        <f>IF(C2717&lt;&gt;C2716,MAX(B$4:B2716)+1,B2716)</f>
        <v>2398</v>
      </c>
      <c r="C2717" s="52" t="s">
        <v>2601</v>
      </c>
      <c r="D2717" s="111">
        <v>1</v>
      </c>
      <c r="E2717" s="14"/>
      <c r="F2717" s="14"/>
      <c r="G2717" s="6" t="s">
        <v>210</v>
      </c>
      <c r="H2717" s="117">
        <v>6320</v>
      </c>
      <c r="I2717" s="7">
        <v>8260</v>
      </c>
      <c r="J2717" s="8">
        <f t="shared" si="42"/>
        <v>1.31</v>
      </c>
      <c r="K2717" s="132"/>
      <c r="L2717" s="132"/>
    </row>
    <row r="2718" spans="1:12" x14ac:dyDescent="0.25">
      <c r="A2718" s="4">
        <v>2714</v>
      </c>
      <c r="B2718" s="82">
        <f>IF(C2718&lt;&gt;C2717,MAX(B$4:B2717)+1,B2717)</f>
        <v>2399</v>
      </c>
      <c r="C2718" s="52" t="s">
        <v>2602</v>
      </c>
      <c r="D2718" s="111">
        <v>1</v>
      </c>
      <c r="E2718" s="14"/>
      <c r="F2718" s="14"/>
      <c r="G2718" s="6" t="s">
        <v>210</v>
      </c>
      <c r="H2718" s="117">
        <v>6320</v>
      </c>
      <c r="I2718" s="7">
        <v>8230</v>
      </c>
      <c r="J2718" s="8">
        <f t="shared" si="42"/>
        <v>1.3</v>
      </c>
      <c r="K2718" s="132"/>
      <c r="L2718" s="132"/>
    </row>
    <row r="2719" spans="1:12" x14ac:dyDescent="0.25">
      <c r="A2719" s="4">
        <v>2715</v>
      </c>
      <c r="B2719" s="82">
        <f>IF(C2719&lt;&gt;C2718,MAX(B$4:B2718)+1,B2718)</f>
        <v>2400</v>
      </c>
      <c r="C2719" s="52" t="s">
        <v>2603</v>
      </c>
      <c r="D2719" s="111">
        <v>1</v>
      </c>
      <c r="E2719" s="14"/>
      <c r="F2719" s="14"/>
      <c r="G2719" s="6" t="s">
        <v>210</v>
      </c>
      <c r="H2719" s="117">
        <v>6320</v>
      </c>
      <c r="I2719" s="7">
        <v>8230</v>
      </c>
      <c r="J2719" s="8">
        <f t="shared" si="42"/>
        <v>1.3</v>
      </c>
      <c r="K2719" s="132"/>
      <c r="L2719" s="132"/>
    </row>
    <row r="2720" spans="1:12" x14ac:dyDescent="0.25">
      <c r="A2720" s="4">
        <v>2716</v>
      </c>
      <c r="B2720" s="82">
        <f>IF(C2720&lt;&gt;C2719,MAX(B$4:B2719)+1,B2719)</f>
        <v>2401</v>
      </c>
      <c r="C2720" s="52" t="s">
        <v>2604</v>
      </c>
      <c r="D2720" s="111">
        <v>1</v>
      </c>
      <c r="E2720" s="14"/>
      <c r="F2720" s="14"/>
      <c r="G2720" s="6" t="s">
        <v>210</v>
      </c>
      <c r="H2720" s="117">
        <v>7380</v>
      </c>
      <c r="I2720" s="7">
        <v>9580</v>
      </c>
      <c r="J2720" s="8">
        <f t="shared" si="42"/>
        <v>1.3</v>
      </c>
      <c r="K2720" s="132"/>
      <c r="L2720" s="132"/>
    </row>
    <row r="2721" spans="1:12" x14ac:dyDescent="0.25">
      <c r="A2721" s="4">
        <v>2717</v>
      </c>
      <c r="B2721" s="82">
        <f>IF(C2721&lt;&gt;C2720,MAX(B$4:B2720)+1,B2720)</f>
        <v>2402</v>
      </c>
      <c r="C2721" s="52" t="s">
        <v>2605</v>
      </c>
      <c r="D2721" s="111">
        <v>1</v>
      </c>
      <c r="E2721" s="14"/>
      <c r="F2721" s="14"/>
      <c r="G2721" s="6" t="s">
        <v>36</v>
      </c>
      <c r="H2721" s="117">
        <v>23010</v>
      </c>
      <c r="I2721" s="7">
        <v>24800</v>
      </c>
      <c r="J2721" s="8">
        <f t="shared" si="42"/>
        <v>1.08</v>
      </c>
      <c r="K2721" s="132"/>
      <c r="L2721" s="132"/>
    </row>
    <row r="2722" spans="1:12" x14ac:dyDescent="0.25">
      <c r="A2722" s="4">
        <v>2718</v>
      </c>
      <c r="B2722" s="82">
        <f>IF(C2722&lt;&gt;C2721,MAX(B$4:B2721)+1,B2721)</f>
        <v>2403</v>
      </c>
      <c r="C2722" s="52" t="s">
        <v>2606</v>
      </c>
      <c r="D2722" s="111">
        <v>1</v>
      </c>
      <c r="E2722" s="14"/>
      <c r="F2722" s="14"/>
      <c r="G2722" s="6" t="s">
        <v>36</v>
      </c>
      <c r="H2722" s="117">
        <v>21610</v>
      </c>
      <c r="I2722" s="7">
        <v>23340</v>
      </c>
      <c r="J2722" s="8">
        <f t="shared" si="42"/>
        <v>1.08</v>
      </c>
      <c r="K2722" s="132"/>
      <c r="L2722" s="132"/>
    </row>
    <row r="2723" spans="1:12" s="21" customFormat="1" x14ac:dyDescent="0.25">
      <c r="A2723" s="20">
        <v>2719</v>
      </c>
      <c r="B2723" s="82">
        <f>IF(C2723&lt;&gt;C2722,MAX(B$4:B2722)+1,B2722)</f>
        <v>2404</v>
      </c>
      <c r="C2723" s="52" t="s">
        <v>2607</v>
      </c>
      <c r="D2723" s="111">
        <v>1</v>
      </c>
      <c r="E2723" s="14"/>
      <c r="F2723" s="14"/>
      <c r="G2723" s="6" t="s">
        <v>36</v>
      </c>
      <c r="H2723" s="117">
        <v>24140</v>
      </c>
      <c r="I2723" s="7">
        <v>25000</v>
      </c>
      <c r="J2723" s="8">
        <f t="shared" si="42"/>
        <v>1.04</v>
      </c>
      <c r="K2723" s="132"/>
      <c r="L2723" s="132"/>
    </row>
    <row r="2724" spans="1:12" x14ac:dyDescent="0.25">
      <c r="A2724" s="4">
        <v>2720</v>
      </c>
      <c r="B2724" s="82">
        <f>IF(C2724&lt;&gt;C2723,MAX(B$4:B2723)+1,B2723)</f>
        <v>2405</v>
      </c>
      <c r="C2724" s="52" t="s">
        <v>2608</v>
      </c>
      <c r="D2724" s="111">
        <v>1</v>
      </c>
      <c r="E2724" s="14"/>
      <c r="F2724" s="14"/>
      <c r="G2724" s="6" t="s">
        <v>36</v>
      </c>
      <c r="H2724" s="117">
        <v>23800</v>
      </c>
      <c r="I2724" s="7">
        <v>25260</v>
      </c>
      <c r="J2724" s="8">
        <f t="shared" si="42"/>
        <v>1.06</v>
      </c>
      <c r="K2724" s="132"/>
      <c r="L2724" s="132"/>
    </row>
    <row r="2725" spans="1:12" x14ac:dyDescent="0.25">
      <c r="A2725" s="4">
        <v>2721</v>
      </c>
      <c r="B2725" s="82">
        <f>IF(C2725&lt;&gt;C2724,MAX(B$4:B2724)+1,B2724)</f>
        <v>2406</v>
      </c>
      <c r="C2725" s="52" t="s">
        <v>2609</v>
      </c>
      <c r="D2725" s="111">
        <v>1</v>
      </c>
      <c r="E2725" s="14"/>
      <c r="F2725" s="14"/>
      <c r="G2725" s="6" t="s">
        <v>36</v>
      </c>
      <c r="H2725" s="117">
        <v>23800</v>
      </c>
      <c r="I2725" s="7">
        <v>25260</v>
      </c>
      <c r="J2725" s="8">
        <f t="shared" si="42"/>
        <v>1.06</v>
      </c>
      <c r="K2725" s="132"/>
      <c r="L2725" s="132"/>
    </row>
    <row r="2726" spans="1:12" x14ac:dyDescent="0.25">
      <c r="A2726" s="4">
        <v>2722</v>
      </c>
      <c r="B2726" s="82">
        <f>IF(C2726&lt;&gt;C2725,MAX(B$4:B2725)+1,B2725)</f>
        <v>2407</v>
      </c>
      <c r="C2726" s="52" t="s">
        <v>1957</v>
      </c>
      <c r="D2726" s="111">
        <v>4</v>
      </c>
      <c r="E2726" s="18" t="s">
        <v>2102</v>
      </c>
      <c r="F2726" s="18"/>
      <c r="G2726" s="6" t="s">
        <v>14</v>
      </c>
      <c r="H2726" s="117">
        <v>66770</v>
      </c>
      <c r="I2726" s="7">
        <v>74200</v>
      </c>
      <c r="J2726" s="8">
        <f t="shared" si="42"/>
        <v>1.1100000000000001</v>
      </c>
      <c r="K2726" s="132"/>
      <c r="L2726" s="132"/>
    </row>
    <row r="2727" spans="1:12" ht="33" x14ac:dyDescent="0.25">
      <c r="A2727" s="4">
        <v>2723</v>
      </c>
      <c r="B2727" s="82">
        <f>IF(C2727&lt;&gt;C2726,MAX(B$4:B2726)+1,B2726)</f>
        <v>2407</v>
      </c>
      <c r="C2727" s="52" t="s">
        <v>1957</v>
      </c>
      <c r="D2727" s="111">
        <v>4</v>
      </c>
      <c r="E2727" s="23" t="s">
        <v>2610</v>
      </c>
      <c r="F2727" s="23" t="s">
        <v>2150</v>
      </c>
      <c r="G2727" s="6" t="s">
        <v>14</v>
      </c>
      <c r="H2727" s="117">
        <v>39110</v>
      </c>
      <c r="I2727" s="7">
        <v>40900</v>
      </c>
      <c r="J2727" s="8">
        <f t="shared" si="42"/>
        <v>1.05</v>
      </c>
      <c r="K2727" s="132"/>
      <c r="L2727" s="132"/>
    </row>
    <row r="2728" spans="1:12" x14ac:dyDescent="0.25">
      <c r="A2728" s="4">
        <v>2724</v>
      </c>
      <c r="B2728" s="82">
        <f>IF(C2728&lt;&gt;C2727,MAX(B$4:B2727)+1,B2727)</f>
        <v>2407</v>
      </c>
      <c r="C2728" s="52" t="s">
        <v>1957</v>
      </c>
      <c r="D2728" s="111">
        <v>4</v>
      </c>
      <c r="E2728" s="23" t="s">
        <v>2150</v>
      </c>
      <c r="F2728" s="23" t="s">
        <v>2611</v>
      </c>
      <c r="G2728" s="6" t="s">
        <v>93</v>
      </c>
      <c r="H2728" s="117">
        <v>30200</v>
      </c>
      <c r="I2728" s="7">
        <v>35740</v>
      </c>
      <c r="J2728" s="8">
        <f t="shared" si="42"/>
        <v>1.18</v>
      </c>
      <c r="K2728" s="132"/>
      <c r="L2728" s="132"/>
    </row>
    <row r="2729" spans="1:12" ht="33" x14ac:dyDescent="0.25">
      <c r="A2729" s="4">
        <v>2725</v>
      </c>
      <c r="B2729" s="82">
        <f>IF(C2729&lt;&gt;C2728,MAX(B$4:B2728)+1,B2728)</f>
        <v>2407</v>
      </c>
      <c r="C2729" s="52" t="s">
        <v>1957</v>
      </c>
      <c r="D2729" s="111">
        <v>4</v>
      </c>
      <c r="E2729" s="23" t="s">
        <v>2611</v>
      </c>
      <c r="F2729" s="23" t="s">
        <v>2612</v>
      </c>
      <c r="G2729" s="6" t="s">
        <v>543</v>
      </c>
      <c r="H2729" s="117">
        <v>17120</v>
      </c>
      <c r="I2729" s="7">
        <v>20330</v>
      </c>
      <c r="J2729" s="8">
        <f t="shared" si="42"/>
        <v>1.19</v>
      </c>
      <c r="K2729" s="132"/>
      <c r="L2729" s="132"/>
    </row>
    <row r="2730" spans="1:12" x14ac:dyDescent="0.25">
      <c r="A2730" s="4">
        <v>2726</v>
      </c>
      <c r="B2730" s="82">
        <f>IF(C2730&lt;&gt;C2729,MAX(B$4:B2729)+1,B2729)</f>
        <v>2408</v>
      </c>
      <c r="C2730" s="52" t="s">
        <v>1602</v>
      </c>
      <c r="D2730" s="111">
        <v>2</v>
      </c>
      <c r="E2730" s="23" t="s">
        <v>1437</v>
      </c>
      <c r="F2730" s="23" t="s">
        <v>1584</v>
      </c>
      <c r="G2730" s="6" t="s">
        <v>14</v>
      </c>
      <c r="H2730" s="117">
        <v>38460</v>
      </c>
      <c r="I2730" s="7">
        <v>40630</v>
      </c>
      <c r="J2730" s="8">
        <f t="shared" si="42"/>
        <v>1.06</v>
      </c>
      <c r="K2730" s="132"/>
      <c r="L2730" s="132"/>
    </row>
    <row r="2731" spans="1:12" x14ac:dyDescent="0.25">
      <c r="A2731" s="4">
        <v>2727</v>
      </c>
      <c r="B2731" s="82">
        <f>IF(C2731&lt;&gt;C2730,MAX(B$4:B2730)+1,B2730)</f>
        <v>2408</v>
      </c>
      <c r="C2731" s="52" t="s">
        <v>1602</v>
      </c>
      <c r="D2731" s="111">
        <v>2</v>
      </c>
      <c r="E2731" s="23" t="s">
        <v>1584</v>
      </c>
      <c r="F2731" s="23" t="s">
        <v>2064</v>
      </c>
      <c r="G2731" s="6" t="s">
        <v>14</v>
      </c>
      <c r="H2731" s="117">
        <v>42430</v>
      </c>
      <c r="I2731" s="7">
        <v>44800</v>
      </c>
      <c r="J2731" s="8">
        <f t="shared" si="42"/>
        <v>1.06</v>
      </c>
      <c r="K2731" s="132"/>
      <c r="L2731" s="132"/>
    </row>
    <row r="2732" spans="1:12" x14ac:dyDescent="0.25">
      <c r="A2732" s="4">
        <v>2728</v>
      </c>
      <c r="B2732" s="82">
        <f>IF(C2732&lt;&gt;C2731,MAX(B$4:B2731)+1,B2731)</f>
        <v>2409</v>
      </c>
      <c r="C2732" s="52" t="s">
        <v>2613</v>
      </c>
      <c r="D2732" s="114">
        <v>1</v>
      </c>
      <c r="E2732" s="14"/>
      <c r="F2732" s="14"/>
      <c r="G2732" s="6" t="s">
        <v>202</v>
      </c>
      <c r="H2732" s="117">
        <v>12480</v>
      </c>
      <c r="I2732" s="7">
        <v>15920</v>
      </c>
      <c r="J2732" s="8">
        <f t="shared" si="42"/>
        <v>1.28</v>
      </c>
      <c r="K2732" s="132"/>
      <c r="L2732" s="132"/>
    </row>
    <row r="2733" spans="1:12" x14ac:dyDescent="0.25">
      <c r="A2733" s="4">
        <v>2729</v>
      </c>
      <c r="B2733" s="82">
        <f>IF(C2733&lt;&gt;C2732,MAX(B$4:B2732)+1,B2732)</f>
        <v>2410</v>
      </c>
      <c r="C2733" s="52" t="s">
        <v>2614</v>
      </c>
      <c r="D2733" s="111">
        <v>1</v>
      </c>
      <c r="E2733" s="14"/>
      <c r="F2733" s="14"/>
      <c r="G2733" s="6" t="s">
        <v>301</v>
      </c>
      <c r="H2733" s="117">
        <v>41260</v>
      </c>
      <c r="I2733" s="7">
        <v>44970</v>
      </c>
      <c r="J2733" s="8">
        <f t="shared" si="42"/>
        <v>1.0900000000000001</v>
      </c>
      <c r="K2733" s="132"/>
      <c r="L2733" s="132"/>
    </row>
    <row r="2734" spans="1:12" x14ac:dyDescent="0.25">
      <c r="A2734" s="4">
        <v>2730</v>
      </c>
      <c r="B2734" s="82">
        <f>IF(C2734&lt;&gt;C2733,MAX(B$4:B2733)+1,B2733)</f>
        <v>2411</v>
      </c>
      <c r="C2734" s="52" t="s">
        <v>2615</v>
      </c>
      <c r="D2734" s="111">
        <v>1</v>
      </c>
      <c r="E2734" s="14"/>
      <c r="F2734" s="14"/>
      <c r="G2734" s="6" t="s">
        <v>26</v>
      </c>
      <c r="H2734" s="117">
        <v>15170</v>
      </c>
      <c r="I2734" s="7">
        <v>20870</v>
      </c>
      <c r="J2734" s="8">
        <f t="shared" si="42"/>
        <v>1.38</v>
      </c>
      <c r="K2734" s="132"/>
      <c r="L2734" s="132"/>
    </row>
    <row r="2735" spans="1:12" x14ac:dyDescent="0.25">
      <c r="A2735" s="4">
        <v>2731</v>
      </c>
      <c r="B2735" s="82">
        <f>IF(C2735&lt;&gt;C2734,MAX(B$4:B2734)+1,B2734)</f>
        <v>2412</v>
      </c>
      <c r="C2735" s="52" t="s">
        <v>2616</v>
      </c>
      <c r="D2735" s="111">
        <v>2</v>
      </c>
      <c r="E2735" s="18" t="s">
        <v>172</v>
      </c>
      <c r="F2735" s="18"/>
      <c r="G2735" s="6" t="s">
        <v>26</v>
      </c>
      <c r="H2735" s="117">
        <v>27890</v>
      </c>
      <c r="I2735" s="7">
        <v>35320</v>
      </c>
      <c r="J2735" s="8">
        <f t="shared" si="42"/>
        <v>1.27</v>
      </c>
      <c r="K2735" s="132"/>
      <c r="L2735" s="132"/>
    </row>
    <row r="2736" spans="1:12" x14ac:dyDescent="0.25">
      <c r="A2736" s="4">
        <v>2732</v>
      </c>
      <c r="B2736" s="82">
        <f>IF(C2736&lt;&gt;C2735,MAX(B$4:B2735)+1,B2735)</f>
        <v>2412</v>
      </c>
      <c r="C2736" s="52" t="s">
        <v>2616</v>
      </c>
      <c r="D2736" s="111">
        <v>2</v>
      </c>
      <c r="E2736" s="18" t="s">
        <v>63</v>
      </c>
      <c r="F2736" s="18"/>
      <c r="G2736" s="6" t="s">
        <v>26</v>
      </c>
      <c r="H2736" s="117">
        <v>24000</v>
      </c>
      <c r="I2736" s="7">
        <v>30470</v>
      </c>
      <c r="J2736" s="8">
        <f t="shared" si="42"/>
        <v>1.27</v>
      </c>
      <c r="K2736" s="132"/>
      <c r="L2736" s="132"/>
    </row>
    <row r="2737" spans="1:12" x14ac:dyDescent="0.25">
      <c r="A2737" s="4">
        <v>2733</v>
      </c>
      <c r="B2737" s="82">
        <f>IF(C2737&lt;&gt;C2736,MAX(B$4:B2736)+1,B2736)</f>
        <v>2413</v>
      </c>
      <c r="C2737" s="52" t="s">
        <v>2617</v>
      </c>
      <c r="D2737" s="111">
        <v>1</v>
      </c>
      <c r="E2737" s="14"/>
      <c r="F2737" s="14"/>
      <c r="G2737" s="6" t="s">
        <v>32</v>
      </c>
      <c r="H2737" s="117">
        <v>33080</v>
      </c>
      <c r="I2737" s="7">
        <v>34590</v>
      </c>
      <c r="J2737" s="8">
        <f t="shared" si="42"/>
        <v>1.05</v>
      </c>
      <c r="K2737" s="132"/>
      <c r="L2737" s="132"/>
    </row>
    <row r="2738" spans="1:12" s="21" customFormat="1" x14ac:dyDescent="0.25">
      <c r="A2738" s="20">
        <v>2734</v>
      </c>
      <c r="B2738" s="82">
        <f>IF(C2738&lt;&gt;C2737,MAX(B$4:B2737)+1,B2737)</f>
        <v>2414</v>
      </c>
      <c r="C2738" s="52" t="s">
        <v>2618</v>
      </c>
      <c r="D2738" s="111">
        <v>1</v>
      </c>
      <c r="E2738" s="14"/>
      <c r="F2738" s="14"/>
      <c r="G2738" s="6" t="s">
        <v>14</v>
      </c>
      <c r="H2738" s="117">
        <v>51840</v>
      </c>
      <c r="I2738" s="7">
        <v>56950</v>
      </c>
      <c r="J2738" s="8">
        <f t="shared" si="42"/>
        <v>1.1000000000000001</v>
      </c>
      <c r="K2738" s="132"/>
      <c r="L2738" s="132"/>
    </row>
    <row r="2739" spans="1:12" x14ac:dyDescent="0.25">
      <c r="A2739" s="4">
        <v>2735</v>
      </c>
      <c r="B2739" s="82">
        <f>IF(C2739&lt;&gt;C2738,MAX(B$4:B2738)+1,B2738)</f>
        <v>2415</v>
      </c>
      <c r="C2739" s="52" t="s">
        <v>2619</v>
      </c>
      <c r="D2739" s="111">
        <v>1</v>
      </c>
      <c r="E2739" s="14"/>
      <c r="F2739" s="14"/>
      <c r="G2739" s="6" t="s">
        <v>26</v>
      </c>
      <c r="H2739" s="117">
        <v>16270</v>
      </c>
      <c r="I2739" s="7">
        <v>22850</v>
      </c>
      <c r="J2739" s="8">
        <f t="shared" si="42"/>
        <v>1.4</v>
      </c>
      <c r="K2739" s="132"/>
      <c r="L2739" s="132"/>
    </row>
    <row r="2740" spans="1:12" x14ac:dyDescent="0.25">
      <c r="A2740" s="4">
        <v>2736</v>
      </c>
      <c r="B2740" s="82">
        <f>IF(C2740&lt;&gt;C2739,MAX(B$4:B2739)+1,B2739)</f>
        <v>2416</v>
      </c>
      <c r="C2740" s="52" t="s">
        <v>2620</v>
      </c>
      <c r="D2740" s="111">
        <v>1</v>
      </c>
      <c r="E2740" s="14"/>
      <c r="F2740" s="14"/>
      <c r="G2740" s="6" t="s">
        <v>49</v>
      </c>
      <c r="H2740" s="117">
        <v>22990</v>
      </c>
      <c r="I2740" s="7">
        <v>29620</v>
      </c>
      <c r="J2740" s="8">
        <f t="shared" si="42"/>
        <v>1.29</v>
      </c>
      <c r="K2740" s="132"/>
      <c r="L2740" s="132"/>
    </row>
    <row r="2741" spans="1:12" x14ac:dyDescent="0.25">
      <c r="A2741" s="4">
        <v>2737</v>
      </c>
      <c r="B2741" s="82">
        <f>IF(C2741&lt;&gt;C2740,MAX(B$4:B2740)+1,B2740)</f>
        <v>2417</v>
      </c>
      <c r="C2741" s="52" t="s">
        <v>2621</v>
      </c>
      <c r="D2741" s="111">
        <v>1</v>
      </c>
      <c r="E2741" s="14"/>
      <c r="F2741" s="14"/>
      <c r="G2741" s="6" t="s">
        <v>36</v>
      </c>
      <c r="H2741" s="117">
        <v>25700</v>
      </c>
      <c r="I2741" s="7">
        <v>27230</v>
      </c>
      <c r="J2741" s="8">
        <f t="shared" si="42"/>
        <v>1.06</v>
      </c>
      <c r="K2741" s="132"/>
      <c r="L2741" s="132"/>
    </row>
    <row r="2742" spans="1:12" x14ac:dyDescent="0.25">
      <c r="A2742" s="4">
        <v>2738</v>
      </c>
      <c r="B2742" s="82">
        <f>IF(C2742&lt;&gt;C2741,MAX(B$4:B2741)+1,B2741)</f>
        <v>2418</v>
      </c>
      <c r="C2742" s="52" t="s">
        <v>2622</v>
      </c>
      <c r="D2742" s="111">
        <v>1</v>
      </c>
      <c r="E2742" s="14"/>
      <c r="F2742" s="14"/>
      <c r="G2742" s="6" t="s">
        <v>19</v>
      </c>
      <c r="H2742" s="117">
        <v>24860</v>
      </c>
      <c r="I2742" s="7">
        <v>36210</v>
      </c>
      <c r="J2742" s="8">
        <f t="shared" si="42"/>
        <v>1.46</v>
      </c>
      <c r="K2742" s="132"/>
      <c r="L2742" s="132"/>
    </row>
    <row r="2743" spans="1:12" x14ac:dyDescent="0.25">
      <c r="A2743" s="4">
        <v>2739</v>
      </c>
      <c r="B2743" s="82">
        <f>IF(C2743&lt;&gt;C2742,MAX(B$4:B2742)+1,B2742)</f>
        <v>2419</v>
      </c>
      <c r="C2743" s="52" t="s">
        <v>2623</v>
      </c>
      <c r="D2743" s="111">
        <v>1</v>
      </c>
      <c r="E2743" s="14"/>
      <c r="F2743" s="14"/>
      <c r="G2743" s="6" t="s">
        <v>26</v>
      </c>
      <c r="H2743" s="117">
        <v>21420</v>
      </c>
      <c r="I2743" s="7">
        <v>25180</v>
      </c>
      <c r="J2743" s="8">
        <f t="shared" si="42"/>
        <v>1.18</v>
      </c>
      <c r="K2743" s="132"/>
      <c r="L2743" s="132"/>
    </row>
    <row r="2744" spans="1:12" x14ac:dyDescent="0.25">
      <c r="A2744" s="4">
        <v>2740</v>
      </c>
      <c r="B2744" s="82">
        <f>IF(C2744&lt;&gt;C2743,MAX(B$4:B2743)+1,B2743)</f>
        <v>2420</v>
      </c>
      <c r="C2744" s="52" t="s">
        <v>2624</v>
      </c>
      <c r="D2744" s="111">
        <v>1</v>
      </c>
      <c r="E2744" s="14"/>
      <c r="F2744" s="14"/>
      <c r="G2744" s="6" t="s">
        <v>26</v>
      </c>
      <c r="H2744" s="117">
        <v>21420</v>
      </c>
      <c r="I2744" s="7">
        <v>25180</v>
      </c>
      <c r="J2744" s="8">
        <f t="shared" si="42"/>
        <v>1.18</v>
      </c>
      <c r="K2744" s="132"/>
      <c r="L2744" s="132"/>
    </row>
    <row r="2745" spans="1:12" x14ac:dyDescent="0.25">
      <c r="A2745" s="4">
        <v>2741</v>
      </c>
      <c r="B2745" s="82">
        <f>IF(C2745&lt;&gt;C2744,MAX(B$4:B2744)+1,B2744)</f>
        <v>2421</v>
      </c>
      <c r="C2745" s="52" t="s">
        <v>2625</v>
      </c>
      <c r="D2745" s="111">
        <v>1</v>
      </c>
      <c r="E2745" s="14"/>
      <c r="F2745" s="14"/>
      <c r="G2745" s="6" t="s">
        <v>36</v>
      </c>
      <c r="H2745" s="117">
        <v>32250</v>
      </c>
      <c r="I2745" s="7">
        <v>34100</v>
      </c>
      <c r="J2745" s="8">
        <f t="shared" si="42"/>
        <v>1.06</v>
      </c>
      <c r="K2745" s="132"/>
      <c r="L2745" s="132"/>
    </row>
    <row r="2746" spans="1:12" x14ac:dyDescent="0.25">
      <c r="A2746" s="4">
        <v>2742</v>
      </c>
      <c r="B2746" s="82">
        <f>IF(C2746&lt;&gt;C2745,MAX(B$4:B2745)+1,B2745)</f>
        <v>2422</v>
      </c>
      <c r="C2746" s="52" t="s">
        <v>2626</v>
      </c>
      <c r="D2746" s="111">
        <v>2</v>
      </c>
      <c r="E2746" s="14" t="s">
        <v>21</v>
      </c>
      <c r="F2746" s="14" t="s">
        <v>1226</v>
      </c>
      <c r="G2746" s="6" t="s">
        <v>19</v>
      </c>
      <c r="H2746" s="117">
        <v>12570</v>
      </c>
      <c r="I2746" s="7">
        <v>18020</v>
      </c>
      <c r="J2746" s="8">
        <f t="shared" si="42"/>
        <v>1.43</v>
      </c>
      <c r="K2746" s="132"/>
      <c r="L2746" s="132"/>
    </row>
    <row r="2747" spans="1:12" x14ac:dyDescent="0.25">
      <c r="A2747" s="4">
        <v>2743</v>
      </c>
      <c r="B2747" s="82">
        <f>IF(C2747&lt;&gt;C2746,MAX(B$4:B2746)+1,B2746)</f>
        <v>2422</v>
      </c>
      <c r="C2747" s="52" t="s">
        <v>2626</v>
      </c>
      <c r="D2747" s="111">
        <v>2</v>
      </c>
      <c r="E2747" s="14" t="s">
        <v>1226</v>
      </c>
      <c r="F2747" s="14" t="s">
        <v>2627</v>
      </c>
      <c r="G2747" s="6" t="s">
        <v>19</v>
      </c>
      <c r="H2747" s="118">
        <v>12200</v>
      </c>
      <c r="I2747" s="7">
        <v>19020</v>
      </c>
      <c r="J2747" s="8">
        <f t="shared" si="42"/>
        <v>1.56</v>
      </c>
      <c r="K2747" s="132"/>
      <c r="L2747" s="132"/>
    </row>
    <row r="2748" spans="1:12" x14ac:dyDescent="0.25">
      <c r="A2748" s="4">
        <v>2744</v>
      </c>
      <c r="B2748" s="82">
        <f>IF(C2748&lt;&gt;C2747,MAX(B$4:B2747)+1,B2747)</f>
        <v>2423</v>
      </c>
      <c r="C2748" s="52" t="s">
        <v>2094</v>
      </c>
      <c r="D2748" s="111">
        <v>1</v>
      </c>
      <c r="E2748" s="14"/>
      <c r="F2748" s="14"/>
      <c r="G2748" s="6" t="s">
        <v>36</v>
      </c>
      <c r="H2748" s="117">
        <v>32220</v>
      </c>
      <c r="I2748" s="7">
        <v>34560</v>
      </c>
      <c r="J2748" s="8">
        <f t="shared" si="42"/>
        <v>1.07</v>
      </c>
      <c r="K2748" s="132"/>
      <c r="L2748" s="132"/>
    </row>
    <row r="2749" spans="1:12" x14ac:dyDescent="0.25">
      <c r="A2749" s="4">
        <v>2745</v>
      </c>
      <c r="B2749" s="82">
        <f>IF(C2749&lt;&gt;C2748,MAX(B$4:B2748)+1,B2748)</f>
        <v>2424</v>
      </c>
      <c r="C2749" s="52" t="s">
        <v>2628</v>
      </c>
      <c r="D2749" s="111">
        <v>1</v>
      </c>
      <c r="E2749" s="14"/>
      <c r="F2749" s="14"/>
      <c r="G2749" s="6" t="s">
        <v>301</v>
      </c>
      <c r="H2749" s="117">
        <v>29190</v>
      </c>
      <c r="I2749" s="7">
        <v>34060</v>
      </c>
      <c r="J2749" s="8">
        <f t="shared" si="42"/>
        <v>1.17</v>
      </c>
      <c r="K2749" s="132"/>
      <c r="L2749" s="132"/>
    </row>
    <row r="2750" spans="1:12" x14ac:dyDescent="0.25">
      <c r="A2750" s="4">
        <v>2746</v>
      </c>
      <c r="B2750" s="82">
        <f>IF(C2750&lt;&gt;C2749,MAX(B$4:B2749)+1,B2749)</f>
        <v>2425</v>
      </c>
      <c r="C2750" s="52" t="s">
        <v>2629</v>
      </c>
      <c r="D2750" s="111">
        <v>1</v>
      </c>
      <c r="E2750" s="14"/>
      <c r="F2750" s="14"/>
      <c r="G2750" s="6" t="s">
        <v>301</v>
      </c>
      <c r="H2750" s="117">
        <v>29190</v>
      </c>
      <c r="I2750" s="7">
        <v>31170</v>
      </c>
      <c r="J2750" s="8">
        <f t="shared" si="42"/>
        <v>1.07</v>
      </c>
      <c r="K2750" s="132"/>
      <c r="L2750" s="132"/>
    </row>
    <row r="2751" spans="1:12" x14ac:dyDescent="0.25">
      <c r="A2751" s="4">
        <v>2747</v>
      </c>
      <c r="B2751" s="82">
        <f>IF(C2751&lt;&gt;C2750,MAX(B$4:B2750)+1,B2750)</f>
        <v>2426</v>
      </c>
      <c r="C2751" s="52" t="s">
        <v>2630</v>
      </c>
      <c r="D2751" s="111">
        <v>1</v>
      </c>
      <c r="E2751" s="14"/>
      <c r="F2751" s="14"/>
      <c r="G2751" s="6" t="s">
        <v>301</v>
      </c>
      <c r="H2751" s="117">
        <v>29190</v>
      </c>
      <c r="I2751" s="7">
        <v>31170</v>
      </c>
      <c r="J2751" s="8">
        <f t="shared" si="42"/>
        <v>1.07</v>
      </c>
      <c r="K2751" s="132"/>
      <c r="L2751" s="132"/>
    </row>
    <row r="2752" spans="1:12" x14ac:dyDescent="0.25">
      <c r="A2752" s="4">
        <v>2748</v>
      </c>
      <c r="B2752" s="82">
        <f>IF(C2752&lt;&gt;C2751,MAX(B$4:B2751)+1,B2751)</f>
        <v>2427</v>
      </c>
      <c r="C2752" s="52" t="s">
        <v>2631</v>
      </c>
      <c r="D2752" s="111">
        <v>1</v>
      </c>
      <c r="E2752" s="14"/>
      <c r="F2752" s="14"/>
      <c r="G2752" s="6" t="s">
        <v>301</v>
      </c>
      <c r="H2752" s="117">
        <v>31300</v>
      </c>
      <c r="I2752" s="7">
        <v>33760</v>
      </c>
      <c r="J2752" s="8">
        <f t="shared" si="42"/>
        <v>1.08</v>
      </c>
      <c r="K2752" s="132"/>
      <c r="L2752" s="132"/>
    </row>
    <row r="2753" spans="1:12" x14ac:dyDescent="0.25">
      <c r="A2753" s="4">
        <v>2749</v>
      </c>
      <c r="B2753" s="82">
        <f>IF(C2753&lt;&gt;C2752,MAX(B$4:B2752)+1,B2752)</f>
        <v>2428</v>
      </c>
      <c r="C2753" s="52" t="s">
        <v>2632</v>
      </c>
      <c r="D2753" s="111">
        <v>1</v>
      </c>
      <c r="E2753" s="14"/>
      <c r="F2753" s="14"/>
      <c r="G2753" s="6" t="s">
        <v>301</v>
      </c>
      <c r="H2753" s="117">
        <v>29520</v>
      </c>
      <c r="I2753" s="7">
        <v>31780</v>
      </c>
      <c r="J2753" s="8">
        <f t="shared" si="42"/>
        <v>1.08</v>
      </c>
      <c r="K2753" s="132"/>
      <c r="L2753" s="132"/>
    </row>
    <row r="2754" spans="1:12" x14ac:dyDescent="0.25">
      <c r="A2754" s="4">
        <v>2750</v>
      </c>
      <c r="B2754" s="82">
        <f>IF(C2754&lt;&gt;C2753,MAX(B$4:B2753)+1,B2753)</f>
        <v>2429</v>
      </c>
      <c r="C2754" s="52" t="s">
        <v>2633</v>
      </c>
      <c r="D2754" s="111">
        <v>1</v>
      </c>
      <c r="E2754" s="14"/>
      <c r="F2754" s="14"/>
      <c r="G2754" s="6" t="s">
        <v>301</v>
      </c>
      <c r="H2754" s="117">
        <v>43390</v>
      </c>
      <c r="I2754" s="7">
        <v>46690</v>
      </c>
      <c r="J2754" s="8">
        <f t="shared" si="42"/>
        <v>1.08</v>
      </c>
      <c r="K2754" s="132"/>
      <c r="L2754" s="132"/>
    </row>
    <row r="2755" spans="1:12" x14ac:dyDescent="0.25">
      <c r="A2755" s="4">
        <v>2751</v>
      </c>
      <c r="B2755" s="82">
        <f>IF(C2755&lt;&gt;C2754,MAX(B$4:B2754)+1,B2754)</f>
        <v>2430</v>
      </c>
      <c r="C2755" s="52" t="s">
        <v>2634</v>
      </c>
      <c r="D2755" s="111">
        <v>1</v>
      </c>
      <c r="E2755" s="14"/>
      <c r="F2755" s="14"/>
      <c r="G2755" s="6" t="s">
        <v>14</v>
      </c>
      <c r="H2755" s="117">
        <v>49170</v>
      </c>
      <c r="I2755" s="7">
        <v>53990</v>
      </c>
      <c r="J2755" s="8">
        <f t="shared" si="42"/>
        <v>1.1000000000000001</v>
      </c>
      <c r="K2755" s="132"/>
      <c r="L2755" s="132"/>
    </row>
    <row r="2756" spans="1:12" x14ac:dyDescent="0.25">
      <c r="A2756" s="4">
        <v>2752</v>
      </c>
      <c r="B2756" s="82">
        <f>IF(C2756&lt;&gt;C2755,MAX(B$4:B2755)+1,B2755)</f>
        <v>2431</v>
      </c>
      <c r="C2756" s="52" t="s">
        <v>2635</v>
      </c>
      <c r="D2756" s="111">
        <v>1</v>
      </c>
      <c r="E2756" s="14"/>
      <c r="F2756" s="14"/>
      <c r="G2756" s="6" t="s">
        <v>202</v>
      </c>
      <c r="H2756" s="117">
        <v>25880</v>
      </c>
      <c r="I2756" s="7">
        <v>30060</v>
      </c>
      <c r="J2756" s="8">
        <f t="shared" si="42"/>
        <v>1.1599999999999999</v>
      </c>
      <c r="K2756" s="132"/>
      <c r="L2756" s="132"/>
    </row>
    <row r="2757" spans="1:12" x14ac:dyDescent="0.25">
      <c r="A2757" s="4">
        <v>2753</v>
      </c>
      <c r="B2757" s="82">
        <f>IF(C2757&lt;&gt;C2756,MAX(B$4:B2756)+1,B2756)</f>
        <v>2432</v>
      </c>
      <c r="C2757" s="52" t="s">
        <v>2636</v>
      </c>
      <c r="D2757" s="111">
        <v>1</v>
      </c>
      <c r="E2757" s="14"/>
      <c r="F2757" s="14"/>
      <c r="G2757" s="6" t="s">
        <v>26</v>
      </c>
      <c r="H2757" s="117">
        <v>39720</v>
      </c>
      <c r="I2757" s="7">
        <v>46420</v>
      </c>
      <c r="J2757" s="8">
        <f t="shared" si="42"/>
        <v>1.17</v>
      </c>
      <c r="K2757" s="132"/>
      <c r="L2757" s="132"/>
    </row>
    <row r="2758" spans="1:12" x14ac:dyDescent="0.25">
      <c r="A2758" s="4">
        <v>2754</v>
      </c>
      <c r="B2758" s="82">
        <f>IF(C2758&lt;&gt;C2757,MAX(B$4:B2757)+1,B2757)</f>
        <v>2433</v>
      </c>
      <c r="C2758" s="52" t="s">
        <v>2637</v>
      </c>
      <c r="D2758" s="111">
        <v>1</v>
      </c>
      <c r="E2758" s="14"/>
      <c r="F2758" s="14"/>
      <c r="G2758" s="6" t="s">
        <v>26</v>
      </c>
      <c r="H2758" s="117">
        <v>36630</v>
      </c>
      <c r="I2758" s="7">
        <v>42750</v>
      </c>
      <c r="J2758" s="8">
        <f t="shared" ref="J2758:J2821" si="43">ROUND(I2758/H2758,2)</f>
        <v>1.17</v>
      </c>
      <c r="K2758" s="132"/>
      <c r="L2758" s="132"/>
    </row>
    <row r="2759" spans="1:12" x14ac:dyDescent="0.25">
      <c r="A2759" s="4">
        <v>2755</v>
      </c>
      <c r="B2759" s="82">
        <f>IF(C2759&lt;&gt;C2758,MAX(B$4:B2758)+1,B2758)</f>
        <v>2434</v>
      </c>
      <c r="C2759" s="52" t="s">
        <v>2638</v>
      </c>
      <c r="D2759" s="111">
        <v>1</v>
      </c>
      <c r="E2759" s="14"/>
      <c r="F2759" s="14"/>
      <c r="G2759" s="6" t="s">
        <v>26</v>
      </c>
      <c r="H2759" s="117">
        <v>36630</v>
      </c>
      <c r="I2759" s="7">
        <v>42750</v>
      </c>
      <c r="J2759" s="8">
        <f t="shared" si="43"/>
        <v>1.17</v>
      </c>
      <c r="K2759" s="132"/>
      <c r="L2759" s="132"/>
    </row>
    <row r="2760" spans="1:12" x14ac:dyDescent="0.25">
      <c r="A2760" s="4">
        <v>2756</v>
      </c>
      <c r="B2760" s="82">
        <f>IF(C2760&lt;&gt;C2759,MAX(B$4:B2759)+1,B2759)</f>
        <v>2435</v>
      </c>
      <c r="C2760" s="52" t="s">
        <v>2639</v>
      </c>
      <c r="D2760" s="111">
        <v>1</v>
      </c>
      <c r="E2760" s="14"/>
      <c r="F2760" s="14"/>
      <c r="G2760" s="6" t="s">
        <v>26</v>
      </c>
      <c r="H2760" s="117">
        <v>39940</v>
      </c>
      <c r="I2760" s="7">
        <v>46680</v>
      </c>
      <c r="J2760" s="8">
        <f t="shared" si="43"/>
        <v>1.17</v>
      </c>
      <c r="K2760" s="132"/>
      <c r="L2760" s="132"/>
    </row>
    <row r="2761" spans="1:12" x14ac:dyDescent="0.25">
      <c r="A2761" s="4">
        <v>2757</v>
      </c>
      <c r="B2761" s="82">
        <f>IF(C2761&lt;&gt;C2760,MAX(B$4:B2760)+1,B2760)</f>
        <v>2436</v>
      </c>
      <c r="C2761" s="52" t="s">
        <v>2640</v>
      </c>
      <c r="D2761" s="111">
        <v>1</v>
      </c>
      <c r="E2761" s="14"/>
      <c r="F2761" s="14"/>
      <c r="G2761" s="6" t="s">
        <v>26</v>
      </c>
      <c r="H2761" s="117">
        <v>39940</v>
      </c>
      <c r="I2761" s="7">
        <v>46680</v>
      </c>
      <c r="J2761" s="8">
        <f t="shared" si="43"/>
        <v>1.17</v>
      </c>
      <c r="K2761" s="132"/>
      <c r="L2761" s="132"/>
    </row>
    <row r="2762" spans="1:12" x14ac:dyDescent="0.25">
      <c r="A2762" s="4">
        <v>2758</v>
      </c>
      <c r="B2762" s="82">
        <f>IF(C2762&lt;&gt;C2761,MAX(B$4:B2761)+1,B2761)</f>
        <v>2437</v>
      </c>
      <c r="C2762" s="52" t="s">
        <v>2641</v>
      </c>
      <c r="D2762" s="111">
        <v>1</v>
      </c>
      <c r="E2762" s="14"/>
      <c r="F2762" s="14"/>
      <c r="G2762" s="6" t="s">
        <v>26</v>
      </c>
      <c r="H2762" s="117">
        <v>36630</v>
      </c>
      <c r="I2762" s="7">
        <v>42750</v>
      </c>
      <c r="J2762" s="8">
        <f t="shared" si="43"/>
        <v>1.17</v>
      </c>
      <c r="K2762" s="132"/>
      <c r="L2762" s="132"/>
    </row>
    <row r="2763" spans="1:12" x14ac:dyDescent="0.25">
      <c r="A2763" s="4">
        <v>2759</v>
      </c>
      <c r="B2763" s="82">
        <f>IF(C2763&lt;&gt;C2762,MAX(B$4:B2762)+1,B2762)</f>
        <v>2438</v>
      </c>
      <c r="C2763" s="52" t="s">
        <v>2642</v>
      </c>
      <c r="D2763" s="111">
        <v>1</v>
      </c>
      <c r="E2763" s="14"/>
      <c r="F2763" s="14"/>
      <c r="G2763" s="6" t="s">
        <v>26</v>
      </c>
      <c r="H2763" s="117">
        <v>17250</v>
      </c>
      <c r="I2763" s="7">
        <v>24690</v>
      </c>
      <c r="J2763" s="8">
        <f t="shared" si="43"/>
        <v>1.43</v>
      </c>
      <c r="K2763" s="132"/>
      <c r="L2763" s="132"/>
    </row>
    <row r="2764" spans="1:12" x14ac:dyDescent="0.25">
      <c r="A2764" s="4">
        <v>2760</v>
      </c>
      <c r="B2764" s="82">
        <f>IF(C2764&lt;&gt;C2763,MAX(B$4:B2763)+1,B2763)</f>
        <v>2439</v>
      </c>
      <c r="C2764" s="52" t="s">
        <v>2643</v>
      </c>
      <c r="D2764" s="111">
        <v>1</v>
      </c>
      <c r="E2764" s="14"/>
      <c r="F2764" s="14"/>
      <c r="G2764" s="6" t="s">
        <v>19</v>
      </c>
      <c r="H2764" s="118">
        <v>7610</v>
      </c>
      <c r="I2764" s="7">
        <v>11850</v>
      </c>
      <c r="J2764" s="8">
        <f t="shared" si="43"/>
        <v>1.56</v>
      </c>
      <c r="K2764" s="132"/>
      <c r="L2764" s="132"/>
    </row>
    <row r="2765" spans="1:12" x14ac:dyDescent="0.25">
      <c r="A2765" s="4">
        <v>2761</v>
      </c>
      <c r="B2765" s="82">
        <f>IF(C2765&lt;&gt;C2764,MAX(B$4:B2764)+1,B2764)</f>
        <v>2440</v>
      </c>
      <c r="C2765" s="52" t="s">
        <v>2644</v>
      </c>
      <c r="D2765" s="111">
        <v>1</v>
      </c>
      <c r="E2765" s="14"/>
      <c r="F2765" s="14"/>
      <c r="G2765" s="6" t="s">
        <v>19</v>
      </c>
      <c r="H2765" s="118">
        <v>7610</v>
      </c>
      <c r="I2765" s="7">
        <v>11850</v>
      </c>
      <c r="J2765" s="8">
        <f t="shared" si="43"/>
        <v>1.56</v>
      </c>
      <c r="K2765" s="132"/>
      <c r="L2765" s="132"/>
    </row>
    <row r="2766" spans="1:12" x14ac:dyDescent="0.25">
      <c r="A2766" s="4">
        <v>2762</v>
      </c>
      <c r="B2766" s="82">
        <f>IF(C2766&lt;&gt;C2765,MAX(B$4:B2765)+1,B2765)</f>
        <v>2441</v>
      </c>
      <c r="C2766" s="52" t="s">
        <v>2645</v>
      </c>
      <c r="D2766" s="111">
        <v>1</v>
      </c>
      <c r="E2766" s="14"/>
      <c r="F2766" s="14"/>
      <c r="G2766" s="6" t="s">
        <v>19</v>
      </c>
      <c r="H2766" s="118">
        <v>7610</v>
      </c>
      <c r="I2766" s="7">
        <v>11850</v>
      </c>
      <c r="J2766" s="8">
        <f t="shared" si="43"/>
        <v>1.56</v>
      </c>
      <c r="K2766" s="132"/>
      <c r="L2766" s="132"/>
    </row>
    <row r="2767" spans="1:12" x14ac:dyDescent="0.25">
      <c r="A2767" s="4">
        <v>2763</v>
      </c>
      <c r="B2767" s="82">
        <f>IF(C2767&lt;&gt;C2766,MAX(B$4:B2766)+1,B2766)</f>
        <v>2442</v>
      </c>
      <c r="C2767" s="52" t="s">
        <v>2646</v>
      </c>
      <c r="D2767" s="111">
        <v>1</v>
      </c>
      <c r="E2767" s="14"/>
      <c r="F2767" s="14"/>
      <c r="G2767" s="6" t="s">
        <v>26</v>
      </c>
      <c r="H2767" s="117">
        <v>19510</v>
      </c>
      <c r="I2767" s="7">
        <v>27440</v>
      </c>
      <c r="J2767" s="8">
        <f t="shared" si="43"/>
        <v>1.41</v>
      </c>
      <c r="K2767" s="132"/>
      <c r="L2767" s="132"/>
    </row>
    <row r="2768" spans="1:12" x14ac:dyDescent="0.25">
      <c r="A2768" s="4">
        <v>2764</v>
      </c>
      <c r="B2768" s="82">
        <f>IF(C2768&lt;&gt;C2767,MAX(B$4:B2767)+1,B2767)</f>
        <v>2443</v>
      </c>
      <c r="C2768" s="52" t="s">
        <v>2647</v>
      </c>
      <c r="D2768" s="111">
        <v>1</v>
      </c>
      <c r="E2768" s="14"/>
      <c r="F2768" s="14"/>
      <c r="G2768" s="6" t="s">
        <v>26</v>
      </c>
      <c r="H2768" s="117">
        <v>19510</v>
      </c>
      <c r="I2768" s="7">
        <v>27440</v>
      </c>
      <c r="J2768" s="8">
        <f t="shared" si="43"/>
        <v>1.41</v>
      </c>
      <c r="K2768" s="132"/>
      <c r="L2768" s="132"/>
    </row>
    <row r="2769" spans="1:12" x14ac:dyDescent="0.25">
      <c r="A2769" s="4">
        <v>2765</v>
      </c>
      <c r="B2769" s="82">
        <f>IF(C2769&lt;&gt;C2768,MAX(B$4:B2768)+1,B2768)</f>
        <v>2444</v>
      </c>
      <c r="C2769" s="52" t="s">
        <v>2648</v>
      </c>
      <c r="D2769" s="111">
        <v>1</v>
      </c>
      <c r="E2769" s="14"/>
      <c r="F2769" s="14"/>
      <c r="G2769" s="6" t="s">
        <v>26</v>
      </c>
      <c r="H2769" s="117">
        <v>22800</v>
      </c>
      <c r="I2769" s="7">
        <v>31950</v>
      </c>
      <c r="J2769" s="8">
        <f t="shared" si="43"/>
        <v>1.4</v>
      </c>
      <c r="K2769" s="132"/>
      <c r="L2769" s="132"/>
    </row>
    <row r="2770" spans="1:12" x14ac:dyDescent="0.25">
      <c r="A2770" s="4">
        <v>2766</v>
      </c>
      <c r="B2770" s="82">
        <f>IF(C2770&lt;&gt;C2769,MAX(B$4:B2769)+1,B2769)</f>
        <v>2445</v>
      </c>
      <c r="C2770" s="52" t="s">
        <v>2649</v>
      </c>
      <c r="D2770" s="111">
        <v>1</v>
      </c>
      <c r="E2770" s="14"/>
      <c r="F2770" s="14"/>
      <c r="G2770" s="6" t="s">
        <v>26</v>
      </c>
      <c r="H2770" s="117">
        <v>19510</v>
      </c>
      <c r="I2770" s="7">
        <v>27440</v>
      </c>
      <c r="J2770" s="8">
        <f t="shared" si="43"/>
        <v>1.41</v>
      </c>
      <c r="K2770" s="132"/>
      <c r="L2770" s="132"/>
    </row>
    <row r="2771" spans="1:12" x14ac:dyDescent="0.25">
      <c r="A2771" s="4">
        <v>2767</v>
      </c>
      <c r="B2771" s="82">
        <f>IF(C2771&lt;&gt;C2770,MAX(B$4:B2770)+1,B2770)</f>
        <v>2446</v>
      </c>
      <c r="C2771" s="52" t="s">
        <v>2650</v>
      </c>
      <c r="D2771" s="111">
        <v>1</v>
      </c>
      <c r="E2771" s="14"/>
      <c r="F2771" s="14"/>
      <c r="G2771" s="6" t="s">
        <v>26</v>
      </c>
      <c r="H2771" s="117">
        <v>30640</v>
      </c>
      <c r="I2771" s="7">
        <v>43150</v>
      </c>
      <c r="J2771" s="8">
        <f t="shared" si="43"/>
        <v>1.41</v>
      </c>
      <c r="K2771" s="132"/>
      <c r="L2771" s="132"/>
    </row>
    <row r="2772" spans="1:12" x14ac:dyDescent="0.25">
      <c r="A2772" s="4">
        <v>2768</v>
      </c>
      <c r="B2772" s="82">
        <f>IF(C2772&lt;&gt;C2771,MAX(B$4:B2771)+1,B2771)</f>
        <v>2447</v>
      </c>
      <c r="C2772" s="52" t="s">
        <v>2651</v>
      </c>
      <c r="D2772" s="111">
        <v>1</v>
      </c>
      <c r="E2772" s="14"/>
      <c r="F2772" s="14"/>
      <c r="G2772" s="6" t="s">
        <v>26</v>
      </c>
      <c r="H2772" s="117">
        <v>24020</v>
      </c>
      <c r="I2772" s="7">
        <v>33800</v>
      </c>
      <c r="J2772" s="8">
        <f t="shared" si="43"/>
        <v>1.41</v>
      </c>
      <c r="K2772" s="132"/>
      <c r="L2772" s="132"/>
    </row>
    <row r="2773" spans="1:12" x14ac:dyDescent="0.25">
      <c r="A2773" s="4">
        <v>2769</v>
      </c>
      <c r="B2773" s="82">
        <f>IF(C2773&lt;&gt;C2772,MAX(B$4:B2772)+1,B2772)</f>
        <v>2448</v>
      </c>
      <c r="C2773" s="52" t="s">
        <v>2652</v>
      </c>
      <c r="D2773" s="111">
        <v>1</v>
      </c>
      <c r="E2773" s="14"/>
      <c r="F2773" s="14"/>
      <c r="G2773" s="6" t="s">
        <v>26</v>
      </c>
      <c r="H2773" s="117">
        <v>22800</v>
      </c>
      <c r="I2773" s="7">
        <v>31950</v>
      </c>
      <c r="J2773" s="8">
        <f t="shared" si="43"/>
        <v>1.4</v>
      </c>
      <c r="K2773" s="132"/>
      <c r="L2773" s="132"/>
    </row>
    <row r="2774" spans="1:12" x14ac:dyDescent="0.25">
      <c r="A2774" s="4">
        <v>2770</v>
      </c>
      <c r="B2774" s="82">
        <f>IF(C2774&lt;&gt;C2773,MAX(B$4:B2773)+1,B2773)</f>
        <v>2449</v>
      </c>
      <c r="C2774" s="52" t="s">
        <v>2653</v>
      </c>
      <c r="D2774" s="111">
        <v>1</v>
      </c>
      <c r="E2774" s="14"/>
      <c r="F2774" s="14"/>
      <c r="G2774" s="6" t="s">
        <v>26</v>
      </c>
      <c r="H2774" s="117">
        <v>19510</v>
      </c>
      <c r="I2774" s="7">
        <v>27440</v>
      </c>
      <c r="J2774" s="8">
        <f t="shared" si="43"/>
        <v>1.41</v>
      </c>
      <c r="K2774" s="132"/>
      <c r="L2774" s="132"/>
    </row>
    <row r="2775" spans="1:12" x14ac:dyDescent="0.25">
      <c r="A2775" s="4">
        <v>2771</v>
      </c>
      <c r="B2775" s="82">
        <f>IF(C2775&lt;&gt;C2774,MAX(B$4:B2774)+1,B2774)</f>
        <v>2450</v>
      </c>
      <c r="C2775" s="52" t="s">
        <v>2654</v>
      </c>
      <c r="D2775" s="111">
        <v>1</v>
      </c>
      <c r="E2775" s="14"/>
      <c r="F2775" s="14"/>
      <c r="G2775" s="6" t="s">
        <v>26</v>
      </c>
      <c r="H2775" s="117">
        <v>19510</v>
      </c>
      <c r="I2775" s="7">
        <v>27440</v>
      </c>
      <c r="J2775" s="8">
        <f t="shared" si="43"/>
        <v>1.41</v>
      </c>
      <c r="K2775" s="132"/>
      <c r="L2775" s="132"/>
    </row>
    <row r="2776" spans="1:12" x14ac:dyDescent="0.25">
      <c r="A2776" s="4">
        <v>2772</v>
      </c>
      <c r="B2776" s="82">
        <f>IF(C2776&lt;&gt;C2775,MAX(B$4:B2775)+1,B2775)</f>
        <v>2451</v>
      </c>
      <c r="C2776" s="52" t="s">
        <v>2655</v>
      </c>
      <c r="D2776" s="111">
        <v>2</v>
      </c>
      <c r="E2776" s="18" t="s">
        <v>172</v>
      </c>
      <c r="F2776" s="18"/>
      <c r="G2776" s="6" t="s">
        <v>26</v>
      </c>
      <c r="H2776" s="117">
        <v>29160</v>
      </c>
      <c r="I2776" s="7">
        <v>37380</v>
      </c>
      <c r="J2776" s="8">
        <f t="shared" si="43"/>
        <v>1.28</v>
      </c>
      <c r="K2776" s="132"/>
      <c r="L2776" s="132"/>
    </row>
    <row r="2777" spans="1:12" x14ac:dyDescent="0.25">
      <c r="A2777" s="4">
        <v>2773</v>
      </c>
      <c r="B2777" s="82">
        <f>IF(C2777&lt;&gt;C2776,MAX(B$4:B2776)+1,B2776)</f>
        <v>2451</v>
      </c>
      <c r="C2777" s="52" t="s">
        <v>2655</v>
      </c>
      <c r="D2777" s="111">
        <v>2</v>
      </c>
      <c r="E2777" s="18" t="s">
        <v>63</v>
      </c>
      <c r="F2777" s="18"/>
      <c r="G2777" s="6" t="s">
        <v>26</v>
      </c>
      <c r="H2777" s="117">
        <v>22880</v>
      </c>
      <c r="I2777" s="7">
        <v>29410</v>
      </c>
      <c r="J2777" s="8">
        <f t="shared" si="43"/>
        <v>1.29</v>
      </c>
      <c r="K2777" s="132"/>
      <c r="L2777" s="132"/>
    </row>
    <row r="2778" spans="1:12" x14ac:dyDescent="0.25">
      <c r="A2778" s="4">
        <v>2774</v>
      </c>
      <c r="B2778" s="82">
        <f>IF(C2778&lt;&gt;C2777,MAX(B$4:B2777)+1,B2777)</f>
        <v>2452</v>
      </c>
      <c r="C2778" s="52" t="s">
        <v>2656</v>
      </c>
      <c r="D2778" s="111">
        <v>1</v>
      </c>
      <c r="E2778" s="14"/>
      <c r="F2778" s="14"/>
      <c r="G2778" s="6" t="s">
        <v>49</v>
      </c>
      <c r="H2778" s="117">
        <v>9750</v>
      </c>
      <c r="I2778" s="7">
        <v>13260</v>
      </c>
      <c r="J2778" s="8">
        <f t="shared" si="43"/>
        <v>1.36</v>
      </c>
      <c r="K2778" s="132"/>
      <c r="L2778" s="132"/>
    </row>
    <row r="2779" spans="1:12" x14ac:dyDescent="0.25">
      <c r="A2779" s="4">
        <v>2775</v>
      </c>
      <c r="B2779" s="82">
        <f>IF(C2779&lt;&gt;C2778,MAX(B$4:B2778)+1,B2778)</f>
        <v>2453</v>
      </c>
      <c r="C2779" s="52" t="s">
        <v>2657</v>
      </c>
      <c r="D2779" s="111">
        <v>1</v>
      </c>
      <c r="E2779" s="14"/>
      <c r="F2779" s="14"/>
      <c r="G2779" s="6" t="s">
        <v>49</v>
      </c>
      <c r="H2779" s="117">
        <v>9750</v>
      </c>
      <c r="I2779" s="7">
        <v>13260</v>
      </c>
      <c r="J2779" s="8">
        <f t="shared" si="43"/>
        <v>1.36</v>
      </c>
      <c r="K2779" s="132"/>
      <c r="L2779" s="132"/>
    </row>
    <row r="2780" spans="1:12" x14ac:dyDescent="0.25">
      <c r="A2780" s="4">
        <v>2776</v>
      </c>
      <c r="B2780" s="82">
        <f>IF(C2780&lt;&gt;C2779,MAX(B$4:B2779)+1,B2779)</f>
        <v>2454</v>
      </c>
      <c r="C2780" s="52" t="s">
        <v>2658</v>
      </c>
      <c r="D2780" s="111">
        <v>1</v>
      </c>
      <c r="E2780" s="14"/>
      <c r="F2780" s="14"/>
      <c r="G2780" s="6" t="s">
        <v>49</v>
      </c>
      <c r="H2780" s="117">
        <v>10600</v>
      </c>
      <c r="I2780" s="7">
        <v>14410</v>
      </c>
      <c r="J2780" s="8">
        <f t="shared" si="43"/>
        <v>1.36</v>
      </c>
      <c r="K2780" s="132"/>
      <c r="L2780" s="132"/>
    </row>
    <row r="2781" spans="1:12" x14ac:dyDescent="0.25">
      <c r="A2781" s="4">
        <v>2777</v>
      </c>
      <c r="B2781" s="82">
        <f>IF(C2781&lt;&gt;C2780,MAX(B$4:B2780)+1,B2780)</f>
        <v>2455</v>
      </c>
      <c r="C2781" s="52" t="s">
        <v>2659</v>
      </c>
      <c r="D2781" s="111">
        <v>1</v>
      </c>
      <c r="E2781" s="14"/>
      <c r="F2781" s="14"/>
      <c r="G2781" s="6" t="s">
        <v>49</v>
      </c>
      <c r="H2781" s="117">
        <v>11390</v>
      </c>
      <c r="I2781" s="7">
        <v>15430</v>
      </c>
      <c r="J2781" s="8">
        <f t="shared" si="43"/>
        <v>1.35</v>
      </c>
      <c r="K2781" s="132"/>
      <c r="L2781" s="132"/>
    </row>
    <row r="2782" spans="1:12" x14ac:dyDescent="0.25">
      <c r="A2782" s="4">
        <v>2778</v>
      </c>
      <c r="B2782" s="82">
        <f>IF(C2782&lt;&gt;C2781,MAX(B$4:B2781)+1,B2781)</f>
        <v>2456</v>
      </c>
      <c r="C2782" s="52" t="s">
        <v>2660</v>
      </c>
      <c r="D2782" s="111">
        <v>1</v>
      </c>
      <c r="E2782" s="14"/>
      <c r="F2782" s="14"/>
      <c r="G2782" s="6" t="s">
        <v>301</v>
      </c>
      <c r="H2782" s="117">
        <v>39810</v>
      </c>
      <c r="I2782" s="7">
        <v>49000</v>
      </c>
      <c r="J2782" s="8">
        <f t="shared" si="43"/>
        <v>1.23</v>
      </c>
      <c r="K2782" s="132"/>
      <c r="L2782" s="132"/>
    </row>
    <row r="2783" spans="1:12" x14ac:dyDescent="0.25">
      <c r="A2783" s="4">
        <v>2779</v>
      </c>
      <c r="B2783" s="82">
        <f>IF(C2783&lt;&gt;C2782,MAX(B$4:B2782)+1,B2782)</f>
        <v>2457</v>
      </c>
      <c r="C2783" s="52" t="s">
        <v>163</v>
      </c>
      <c r="D2783" s="111">
        <v>3</v>
      </c>
      <c r="E2783" s="18" t="s">
        <v>2103</v>
      </c>
      <c r="F2783" s="18"/>
      <c r="G2783" s="6" t="s">
        <v>32</v>
      </c>
      <c r="H2783" s="117">
        <v>130150</v>
      </c>
      <c r="I2783" s="7">
        <v>149720</v>
      </c>
      <c r="J2783" s="8">
        <f t="shared" si="43"/>
        <v>1.1499999999999999</v>
      </c>
      <c r="K2783" s="132"/>
      <c r="L2783" s="132"/>
    </row>
    <row r="2784" spans="1:12" ht="33" x14ac:dyDescent="0.25">
      <c r="A2784" s="4">
        <v>2780</v>
      </c>
      <c r="B2784" s="82">
        <f>IF(C2784&lt;&gt;C2783,MAX(B$4:B2783)+1,B2783)</f>
        <v>2457</v>
      </c>
      <c r="C2784" s="52" t="s">
        <v>163</v>
      </c>
      <c r="D2784" s="111">
        <v>3</v>
      </c>
      <c r="E2784" s="18" t="s">
        <v>2661</v>
      </c>
      <c r="F2784" s="18"/>
      <c r="G2784" s="6" t="s">
        <v>32</v>
      </c>
      <c r="H2784" s="117">
        <v>130150</v>
      </c>
      <c r="I2784" s="7">
        <v>149720</v>
      </c>
      <c r="J2784" s="8">
        <f t="shared" si="43"/>
        <v>1.1499999999999999</v>
      </c>
      <c r="K2784" s="132"/>
      <c r="L2784" s="132"/>
    </row>
    <row r="2785" spans="1:12" x14ac:dyDescent="0.25">
      <c r="A2785" s="4">
        <v>2781</v>
      </c>
      <c r="B2785" s="82">
        <f>IF(C2785&lt;&gt;C2784,MAX(B$4:B2784)+1,B2784)</f>
        <v>2457</v>
      </c>
      <c r="C2785" s="52" t="s">
        <v>163</v>
      </c>
      <c r="D2785" s="111">
        <v>3</v>
      </c>
      <c r="E2785" s="18" t="s">
        <v>2662</v>
      </c>
      <c r="F2785" s="18"/>
      <c r="G2785" s="6" t="s">
        <v>26</v>
      </c>
      <c r="H2785" s="117">
        <v>181900</v>
      </c>
      <c r="I2785" s="7">
        <v>214670</v>
      </c>
      <c r="J2785" s="8">
        <f t="shared" si="43"/>
        <v>1.18</v>
      </c>
      <c r="K2785" s="132"/>
      <c r="L2785" s="132"/>
    </row>
    <row r="2786" spans="1:12" x14ac:dyDescent="0.25">
      <c r="A2786" s="4">
        <v>2782</v>
      </c>
      <c r="B2786" s="82">
        <f>IF(C2786&lt;&gt;C2785,MAX(B$4:B2785)+1,B2785)</f>
        <v>2458</v>
      </c>
      <c r="C2786" s="52" t="s">
        <v>2663</v>
      </c>
      <c r="D2786" s="111">
        <v>1</v>
      </c>
      <c r="E2786" s="14"/>
      <c r="F2786" s="14"/>
      <c r="G2786" s="6" t="s">
        <v>358</v>
      </c>
      <c r="H2786" s="117">
        <v>14540</v>
      </c>
      <c r="I2786" s="7">
        <v>20550</v>
      </c>
      <c r="J2786" s="8">
        <f t="shared" si="43"/>
        <v>1.41</v>
      </c>
      <c r="K2786" s="132"/>
      <c r="L2786" s="132"/>
    </row>
    <row r="2787" spans="1:12" x14ac:dyDescent="0.25">
      <c r="A2787" s="4">
        <v>2783</v>
      </c>
      <c r="B2787" s="82">
        <f>IF(C2787&lt;&gt;C2786,MAX(B$4:B2786)+1,B2786)</f>
        <v>2459</v>
      </c>
      <c r="C2787" s="52" t="s">
        <v>1835</v>
      </c>
      <c r="D2787" s="111">
        <v>1</v>
      </c>
      <c r="E2787" s="14"/>
      <c r="F2787" s="14"/>
      <c r="G2787" s="6" t="s">
        <v>23</v>
      </c>
      <c r="H2787" s="117">
        <v>91250</v>
      </c>
      <c r="I2787" s="7">
        <v>93820</v>
      </c>
      <c r="J2787" s="8">
        <f t="shared" si="43"/>
        <v>1.03</v>
      </c>
      <c r="K2787" s="132"/>
      <c r="L2787" s="132"/>
    </row>
    <row r="2788" spans="1:12" x14ac:dyDescent="0.25">
      <c r="A2788" s="4">
        <v>2784</v>
      </c>
      <c r="B2788" s="82">
        <f>IF(C2788&lt;&gt;C2787,MAX(B$4:B2787)+1,B2787)</f>
        <v>2460</v>
      </c>
      <c r="C2788" s="52" t="s">
        <v>2664</v>
      </c>
      <c r="D2788" s="111">
        <v>1</v>
      </c>
      <c r="E2788" s="14"/>
      <c r="F2788" s="14"/>
      <c r="G2788" s="6" t="s">
        <v>301</v>
      </c>
      <c r="H2788" s="117">
        <v>28240</v>
      </c>
      <c r="I2788" s="7">
        <v>30040</v>
      </c>
      <c r="J2788" s="8">
        <f t="shared" si="43"/>
        <v>1.06</v>
      </c>
      <c r="K2788" s="132"/>
      <c r="L2788" s="132"/>
    </row>
    <row r="2789" spans="1:12" x14ac:dyDescent="0.25">
      <c r="A2789" s="4">
        <v>2785</v>
      </c>
      <c r="B2789" s="82">
        <f>IF(C2789&lt;&gt;C2788,MAX(B$4:B2788)+1,B2788)</f>
        <v>2461</v>
      </c>
      <c r="C2789" s="52" t="s">
        <v>635</v>
      </c>
      <c r="D2789" s="111">
        <v>3</v>
      </c>
      <c r="E2789" s="23" t="s">
        <v>770</v>
      </c>
      <c r="F2789" s="23" t="s">
        <v>2029</v>
      </c>
      <c r="G2789" s="6" t="s">
        <v>301</v>
      </c>
      <c r="H2789" s="117">
        <v>105120</v>
      </c>
      <c r="I2789" s="7">
        <v>108510</v>
      </c>
      <c r="J2789" s="8">
        <f t="shared" si="43"/>
        <v>1.03</v>
      </c>
      <c r="K2789" s="132"/>
      <c r="L2789" s="132"/>
    </row>
    <row r="2790" spans="1:12" x14ac:dyDescent="0.25">
      <c r="A2790" s="4">
        <v>2786</v>
      </c>
      <c r="B2790" s="82">
        <f>IF(C2790&lt;&gt;C2789,MAX(B$4:B2789)+1,B2789)</f>
        <v>2461</v>
      </c>
      <c r="C2790" s="52" t="s">
        <v>635</v>
      </c>
      <c r="D2790" s="111">
        <v>3</v>
      </c>
      <c r="E2790" s="23" t="s">
        <v>2029</v>
      </c>
      <c r="F2790" s="23" t="s">
        <v>595</v>
      </c>
      <c r="G2790" s="6" t="s">
        <v>301</v>
      </c>
      <c r="H2790" s="117">
        <v>91700</v>
      </c>
      <c r="I2790" s="7">
        <v>95060</v>
      </c>
      <c r="J2790" s="8">
        <f t="shared" si="43"/>
        <v>1.04</v>
      </c>
      <c r="K2790" s="132"/>
      <c r="L2790" s="132"/>
    </row>
    <row r="2791" spans="1:12" x14ac:dyDescent="0.25">
      <c r="A2791" s="4">
        <v>2787</v>
      </c>
      <c r="B2791" s="82">
        <f>IF(C2791&lt;&gt;C2790,MAX(B$4:B2790)+1,B2790)</f>
        <v>2461</v>
      </c>
      <c r="C2791" s="52" t="s">
        <v>635</v>
      </c>
      <c r="D2791" s="111">
        <v>3</v>
      </c>
      <c r="E2791" s="23" t="s">
        <v>595</v>
      </c>
      <c r="F2791" s="14" t="s">
        <v>165</v>
      </c>
      <c r="G2791" s="6" t="s">
        <v>301</v>
      </c>
      <c r="H2791" s="117">
        <v>66010</v>
      </c>
      <c r="I2791" s="7">
        <v>69750</v>
      </c>
      <c r="J2791" s="8">
        <f t="shared" si="43"/>
        <v>1.06</v>
      </c>
      <c r="K2791" s="132"/>
      <c r="L2791" s="132"/>
    </row>
    <row r="2792" spans="1:12" x14ac:dyDescent="0.25">
      <c r="A2792" s="4">
        <v>2788</v>
      </c>
      <c r="B2792" s="82">
        <f>IF(C2792&lt;&gt;C2791,MAX(B$4:B2791)+1,B2791)</f>
        <v>2462</v>
      </c>
      <c r="C2792" s="52" t="s">
        <v>2665</v>
      </c>
      <c r="D2792" s="111">
        <v>1</v>
      </c>
      <c r="E2792" s="14"/>
      <c r="F2792" s="14"/>
      <c r="G2792" s="6" t="s">
        <v>301</v>
      </c>
      <c r="H2792" s="117">
        <v>25330</v>
      </c>
      <c r="I2792" s="7">
        <v>29180</v>
      </c>
      <c r="J2792" s="8">
        <f t="shared" si="43"/>
        <v>1.1499999999999999</v>
      </c>
      <c r="K2792" s="132"/>
      <c r="L2792" s="132"/>
    </row>
    <row r="2793" spans="1:12" x14ac:dyDescent="0.25">
      <c r="A2793" s="4">
        <v>2789</v>
      </c>
      <c r="B2793" s="82">
        <f>IF(C2793&lt;&gt;C2792,MAX(B$4:B2792)+1,B2792)</f>
        <v>2463</v>
      </c>
      <c r="C2793" s="52" t="s">
        <v>2666</v>
      </c>
      <c r="D2793" s="111">
        <v>1</v>
      </c>
      <c r="E2793" s="14"/>
      <c r="F2793" s="14"/>
      <c r="G2793" s="6" t="s">
        <v>36</v>
      </c>
      <c r="H2793" s="117">
        <v>51200</v>
      </c>
      <c r="I2793" s="7">
        <v>55080</v>
      </c>
      <c r="J2793" s="8">
        <f t="shared" si="43"/>
        <v>1.08</v>
      </c>
      <c r="K2793" s="132"/>
      <c r="L2793" s="132"/>
    </row>
    <row r="2794" spans="1:12" x14ac:dyDescent="0.25">
      <c r="A2794" s="4">
        <v>2790</v>
      </c>
      <c r="B2794" s="82">
        <f>IF(C2794&lt;&gt;C2793,MAX(B$4:B2793)+1,B2793)</f>
        <v>2464</v>
      </c>
      <c r="C2794" s="52" t="s">
        <v>1514</v>
      </c>
      <c r="D2794" s="111">
        <v>2</v>
      </c>
      <c r="E2794" s="23" t="s">
        <v>1354</v>
      </c>
      <c r="F2794" s="23" t="s">
        <v>2667</v>
      </c>
      <c r="G2794" s="6" t="s">
        <v>26</v>
      </c>
      <c r="H2794" s="117">
        <v>45930</v>
      </c>
      <c r="I2794" s="7">
        <v>58040</v>
      </c>
      <c r="J2794" s="8">
        <f t="shared" si="43"/>
        <v>1.26</v>
      </c>
      <c r="K2794" s="132"/>
      <c r="L2794" s="132"/>
    </row>
    <row r="2795" spans="1:12" x14ac:dyDescent="0.25">
      <c r="A2795" s="4">
        <v>2791</v>
      </c>
      <c r="B2795" s="82">
        <f>IF(C2795&lt;&gt;C2794,MAX(B$4:B2794)+1,B2794)</f>
        <v>2464</v>
      </c>
      <c r="C2795" s="52" t="s">
        <v>1514</v>
      </c>
      <c r="D2795" s="111">
        <v>2</v>
      </c>
      <c r="E2795" s="23" t="s">
        <v>2667</v>
      </c>
      <c r="F2795" s="14" t="s">
        <v>165</v>
      </c>
      <c r="G2795" s="6" t="s">
        <v>26</v>
      </c>
      <c r="H2795" s="117">
        <v>38420</v>
      </c>
      <c r="I2795" s="7">
        <v>50800</v>
      </c>
      <c r="J2795" s="8">
        <f t="shared" si="43"/>
        <v>1.32</v>
      </c>
      <c r="K2795" s="132"/>
      <c r="L2795" s="132"/>
    </row>
    <row r="2796" spans="1:12" x14ac:dyDescent="0.25">
      <c r="A2796" s="4">
        <v>2792</v>
      </c>
      <c r="B2796" s="82">
        <f>IF(C2796&lt;&gt;C2795,MAX(B$4:B2795)+1,B2795)</f>
        <v>2465</v>
      </c>
      <c r="C2796" s="52" t="s">
        <v>2668</v>
      </c>
      <c r="D2796" s="114">
        <v>1</v>
      </c>
      <c r="E2796" s="14"/>
      <c r="F2796" s="14"/>
      <c r="G2796" s="6" t="s">
        <v>49</v>
      </c>
      <c r="H2796" s="117">
        <v>24350</v>
      </c>
      <c r="I2796" s="7">
        <v>31030</v>
      </c>
      <c r="J2796" s="8">
        <f t="shared" si="43"/>
        <v>1.27</v>
      </c>
      <c r="K2796" s="132"/>
      <c r="L2796" s="132"/>
    </row>
    <row r="2797" spans="1:12" x14ac:dyDescent="0.25">
      <c r="A2797" s="4">
        <v>2793</v>
      </c>
      <c r="B2797" s="82">
        <f>IF(C2797&lt;&gt;C2796,MAX(B$4:B2796)+1,B2796)</f>
        <v>2466</v>
      </c>
      <c r="C2797" s="52" t="s">
        <v>2669</v>
      </c>
      <c r="D2797" s="111">
        <v>1</v>
      </c>
      <c r="E2797" s="14"/>
      <c r="F2797" s="14"/>
      <c r="G2797" s="6" t="s">
        <v>14</v>
      </c>
      <c r="H2797" s="117">
        <v>69400</v>
      </c>
      <c r="I2797" s="7">
        <v>78010</v>
      </c>
      <c r="J2797" s="8">
        <f t="shared" si="43"/>
        <v>1.1200000000000001</v>
      </c>
      <c r="K2797" s="132"/>
      <c r="L2797" s="132"/>
    </row>
    <row r="2798" spans="1:12" x14ac:dyDescent="0.25">
      <c r="A2798" s="4">
        <v>2794</v>
      </c>
      <c r="B2798" s="82">
        <f>IF(C2798&lt;&gt;C2797,MAX(B$4:B2797)+1,B2797)</f>
        <v>2467</v>
      </c>
      <c r="C2798" s="52" t="s">
        <v>2670</v>
      </c>
      <c r="D2798" s="111">
        <v>1</v>
      </c>
      <c r="E2798" s="14"/>
      <c r="F2798" s="14"/>
      <c r="G2798" s="6" t="s">
        <v>32</v>
      </c>
      <c r="H2798" s="117">
        <v>65670</v>
      </c>
      <c r="I2798" s="7">
        <v>74720</v>
      </c>
      <c r="J2798" s="8">
        <f t="shared" si="43"/>
        <v>1.1399999999999999</v>
      </c>
      <c r="K2798" s="132"/>
      <c r="L2798" s="132"/>
    </row>
    <row r="2799" spans="1:12" x14ac:dyDescent="0.25">
      <c r="A2799" s="4">
        <v>2795</v>
      </c>
      <c r="B2799" s="82">
        <f>IF(C2799&lt;&gt;C2798,MAX(B$4:B2798)+1,B2798)</f>
        <v>2468</v>
      </c>
      <c r="C2799" s="52" t="s">
        <v>2671</v>
      </c>
      <c r="D2799" s="111">
        <v>1</v>
      </c>
      <c r="E2799" s="14"/>
      <c r="F2799" s="14"/>
      <c r="G2799" s="6" t="s">
        <v>93</v>
      </c>
      <c r="H2799" s="117">
        <v>13660</v>
      </c>
      <c r="I2799" s="7">
        <v>16120</v>
      </c>
      <c r="J2799" s="8">
        <f t="shared" si="43"/>
        <v>1.18</v>
      </c>
      <c r="K2799" s="132"/>
      <c r="L2799" s="132"/>
    </row>
    <row r="2800" spans="1:12" x14ac:dyDescent="0.25">
      <c r="A2800" s="4">
        <v>2796</v>
      </c>
      <c r="B2800" s="82">
        <f>IF(C2800&lt;&gt;C2799,MAX(B$4:B2799)+1,B2799)</f>
        <v>2469</v>
      </c>
      <c r="C2800" s="52" t="s">
        <v>2672</v>
      </c>
      <c r="D2800" s="111">
        <v>1</v>
      </c>
      <c r="E2800" s="14"/>
      <c r="F2800" s="14"/>
      <c r="G2800" s="6" t="s">
        <v>202</v>
      </c>
      <c r="H2800" s="117">
        <v>22490</v>
      </c>
      <c r="I2800" s="7">
        <v>28590</v>
      </c>
      <c r="J2800" s="8">
        <f t="shared" si="43"/>
        <v>1.27</v>
      </c>
      <c r="K2800" s="132"/>
      <c r="L2800" s="132"/>
    </row>
    <row r="2801" spans="1:12" x14ac:dyDescent="0.25">
      <c r="A2801" s="4">
        <v>2797</v>
      </c>
      <c r="B2801" s="82">
        <f>IF(C2801&lt;&gt;C2800,MAX(B$4:B2800)+1,B2800)</f>
        <v>2470</v>
      </c>
      <c r="C2801" s="52" t="s">
        <v>1366</v>
      </c>
      <c r="D2801" s="111">
        <v>1</v>
      </c>
      <c r="E2801" s="14"/>
      <c r="F2801" s="14"/>
      <c r="G2801" s="6" t="s">
        <v>49</v>
      </c>
      <c r="H2801" s="117">
        <v>23540</v>
      </c>
      <c r="I2801" s="7">
        <v>29960</v>
      </c>
      <c r="J2801" s="8">
        <f t="shared" si="43"/>
        <v>1.27</v>
      </c>
      <c r="K2801" s="132"/>
      <c r="L2801" s="132"/>
    </row>
    <row r="2802" spans="1:12" x14ac:dyDescent="0.25">
      <c r="A2802" s="4">
        <v>2798</v>
      </c>
      <c r="B2802" s="82">
        <f>IF(C2802&lt;&gt;C2801,MAX(B$4:B2801)+1,B2801)</f>
        <v>2471</v>
      </c>
      <c r="C2802" s="52" t="s">
        <v>2673</v>
      </c>
      <c r="D2802" s="111">
        <v>1</v>
      </c>
      <c r="E2802" s="14"/>
      <c r="F2802" s="14"/>
      <c r="G2802" s="6" t="s">
        <v>49</v>
      </c>
      <c r="H2802" s="117">
        <v>12020</v>
      </c>
      <c r="I2802" s="7">
        <v>16210</v>
      </c>
      <c r="J2802" s="8">
        <f t="shared" si="43"/>
        <v>1.35</v>
      </c>
      <c r="K2802" s="132"/>
      <c r="L2802" s="132"/>
    </row>
    <row r="2803" spans="1:12" x14ac:dyDescent="0.25">
      <c r="A2803" s="4">
        <v>2799</v>
      </c>
      <c r="B2803" s="82">
        <f>IF(C2803&lt;&gt;C2802,MAX(B$4:B2802)+1,B2802)</f>
        <v>2472</v>
      </c>
      <c r="C2803" s="52" t="s">
        <v>2674</v>
      </c>
      <c r="D2803" s="111">
        <v>1</v>
      </c>
      <c r="E2803" s="14"/>
      <c r="F2803" s="14"/>
      <c r="G2803" s="6" t="s">
        <v>14</v>
      </c>
      <c r="H2803" s="117">
        <v>54010</v>
      </c>
      <c r="I2803" s="7">
        <v>57680</v>
      </c>
      <c r="J2803" s="8">
        <f t="shared" si="43"/>
        <v>1.07</v>
      </c>
      <c r="K2803" s="132"/>
      <c r="L2803" s="132"/>
    </row>
    <row r="2804" spans="1:12" x14ac:dyDescent="0.25">
      <c r="A2804" s="4">
        <v>2800</v>
      </c>
      <c r="B2804" s="82">
        <f>IF(C2804&lt;&gt;C2803,MAX(B$4:B2803)+1,B2803)</f>
        <v>2473</v>
      </c>
      <c r="C2804" s="52" t="s">
        <v>2675</v>
      </c>
      <c r="D2804" s="111">
        <v>1</v>
      </c>
      <c r="E2804" s="14"/>
      <c r="F2804" s="14"/>
      <c r="G2804" s="6" t="s">
        <v>32</v>
      </c>
      <c r="H2804" s="117">
        <v>41340</v>
      </c>
      <c r="I2804" s="7">
        <v>47370</v>
      </c>
      <c r="J2804" s="8">
        <f t="shared" si="43"/>
        <v>1.1499999999999999</v>
      </c>
      <c r="K2804" s="132"/>
      <c r="L2804" s="132"/>
    </row>
    <row r="2805" spans="1:12" x14ac:dyDescent="0.25">
      <c r="A2805" s="4">
        <v>2801</v>
      </c>
      <c r="B2805" s="82">
        <f>IF(C2805&lt;&gt;C2804,MAX(B$4:B2804)+1,B2804)</f>
        <v>2474</v>
      </c>
      <c r="C2805" s="52" t="s">
        <v>2676</v>
      </c>
      <c r="D2805" s="111">
        <v>1</v>
      </c>
      <c r="E2805" s="23" t="s">
        <v>1354</v>
      </c>
      <c r="F2805" s="23" t="s">
        <v>1241</v>
      </c>
      <c r="G2805" s="6" t="s">
        <v>26</v>
      </c>
      <c r="H2805" s="117">
        <v>48650</v>
      </c>
      <c r="I2805" s="7">
        <v>61030</v>
      </c>
      <c r="J2805" s="8">
        <f t="shared" si="43"/>
        <v>1.25</v>
      </c>
      <c r="K2805" s="132"/>
      <c r="L2805" s="132"/>
    </row>
    <row r="2806" spans="1:12" s="21" customFormat="1" x14ac:dyDescent="0.25">
      <c r="A2806" s="20">
        <v>2802</v>
      </c>
      <c r="B2806" s="82">
        <f>IF(C2806&lt;&gt;C2805,MAX(B$4:B2805)+1,B2805)</f>
        <v>2475</v>
      </c>
      <c r="C2806" s="52" t="s">
        <v>2677</v>
      </c>
      <c r="D2806" s="111">
        <v>1</v>
      </c>
      <c r="E2806" s="14"/>
      <c r="F2806" s="14"/>
      <c r="G2806" s="6" t="s">
        <v>93</v>
      </c>
      <c r="H2806" s="117">
        <v>41940</v>
      </c>
      <c r="I2806" s="7">
        <v>47130</v>
      </c>
      <c r="J2806" s="8">
        <f t="shared" si="43"/>
        <v>1.1200000000000001</v>
      </c>
      <c r="K2806" s="132"/>
      <c r="L2806" s="132"/>
    </row>
    <row r="2807" spans="1:12" x14ac:dyDescent="0.25">
      <c r="A2807" s="4">
        <v>2803</v>
      </c>
      <c r="B2807" s="82">
        <f>IF(C2807&lt;&gt;C2806,MAX(B$4:B2806)+1,B2806)</f>
        <v>2476</v>
      </c>
      <c r="C2807" s="52" t="s">
        <v>2678</v>
      </c>
      <c r="D2807" s="111">
        <v>1</v>
      </c>
      <c r="E2807" s="14"/>
      <c r="F2807" s="14"/>
      <c r="G2807" s="6" t="s">
        <v>93</v>
      </c>
      <c r="H2807" s="117">
        <v>22420</v>
      </c>
      <c r="I2807" s="7">
        <v>24140</v>
      </c>
      <c r="J2807" s="8">
        <f t="shared" si="43"/>
        <v>1.08</v>
      </c>
      <c r="K2807" s="132"/>
      <c r="L2807" s="132"/>
    </row>
    <row r="2808" spans="1:12" x14ac:dyDescent="0.25">
      <c r="A2808" s="4">
        <v>2804</v>
      </c>
      <c r="B2808" s="82">
        <f>IF(C2808&lt;&gt;C2807,MAX(B$4:B2807)+1,B2807)</f>
        <v>2477</v>
      </c>
      <c r="C2808" s="52" t="s">
        <v>1885</v>
      </c>
      <c r="D2808" s="111">
        <v>4</v>
      </c>
      <c r="E2808" s="23" t="s">
        <v>1511</v>
      </c>
      <c r="F2808" s="23" t="s">
        <v>1781</v>
      </c>
      <c r="G2808" s="6" t="s">
        <v>36</v>
      </c>
      <c r="H2808" s="117">
        <v>80500</v>
      </c>
      <c r="I2808" s="7">
        <v>88550</v>
      </c>
      <c r="J2808" s="8">
        <f t="shared" si="43"/>
        <v>1.1000000000000001</v>
      </c>
      <c r="K2808" s="132"/>
      <c r="L2808" s="132"/>
    </row>
    <row r="2809" spans="1:12" x14ac:dyDescent="0.25">
      <c r="A2809" s="4">
        <v>2805</v>
      </c>
      <c r="B2809" s="82">
        <f>IF(C2809&lt;&gt;C2808,MAX(B$4:B2808)+1,B2808)</f>
        <v>2477</v>
      </c>
      <c r="C2809" s="52" t="s">
        <v>1885</v>
      </c>
      <c r="D2809" s="111">
        <v>4</v>
      </c>
      <c r="E2809" s="23" t="s">
        <v>1781</v>
      </c>
      <c r="F2809" s="23" t="s">
        <v>2679</v>
      </c>
      <c r="G2809" s="6" t="s">
        <v>79</v>
      </c>
      <c r="H2809" s="117">
        <v>113510</v>
      </c>
      <c r="I2809" s="7">
        <v>124530</v>
      </c>
      <c r="J2809" s="8">
        <f t="shared" si="43"/>
        <v>1.1000000000000001</v>
      </c>
      <c r="K2809" s="132"/>
      <c r="L2809" s="132"/>
    </row>
    <row r="2810" spans="1:12" x14ac:dyDescent="0.25">
      <c r="A2810" s="4">
        <v>2806</v>
      </c>
      <c r="B2810" s="82">
        <f>IF(C2810&lt;&gt;C2809,MAX(B$4:B2809)+1,B2809)</f>
        <v>2477</v>
      </c>
      <c r="C2810" s="52" t="s">
        <v>1885</v>
      </c>
      <c r="D2810" s="111">
        <v>4</v>
      </c>
      <c r="E2810" s="23" t="s">
        <v>2679</v>
      </c>
      <c r="F2810" s="23" t="s">
        <v>2680</v>
      </c>
      <c r="G2810" s="6" t="s">
        <v>32</v>
      </c>
      <c r="H2810" s="117">
        <v>182370</v>
      </c>
      <c r="I2810" s="7">
        <v>200180</v>
      </c>
      <c r="J2810" s="8">
        <f t="shared" si="43"/>
        <v>1.1000000000000001</v>
      </c>
      <c r="K2810" s="132"/>
      <c r="L2810" s="132"/>
    </row>
    <row r="2811" spans="1:12" s="21" customFormat="1" x14ac:dyDescent="0.25">
      <c r="A2811" s="20">
        <v>2807</v>
      </c>
      <c r="B2811" s="82">
        <f>IF(C2811&lt;&gt;C2810,MAX(B$4:B2810)+1,B2810)</f>
        <v>2477</v>
      </c>
      <c r="C2811" s="52" t="s">
        <v>1885</v>
      </c>
      <c r="D2811" s="111">
        <v>4</v>
      </c>
      <c r="E2811" s="23" t="s">
        <v>2680</v>
      </c>
      <c r="F2811" s="23" t="s">
        <v>263</v>
      </c>
      <c r="G2811" s="6" t="s">
        <v>32</v>
      </c>
      <c r="H2811" s="117">
        <v>101650</v>
      </c>
      <c r="I2811" s="7">
        <v>120170</v>
      </c>
      <c r="J2811" s="8">
        <f t="shared" si="43"/>
        <v>1.18</v>
      </c>
      <c r="K2811" s="132"/>
      <c r="L2811" s="132"/>
    </row>
    <row r="2812" spans="1:12" x14ac:dyDescent="0.25">
      <c r="A2812" s="4">
        <v>2808</v>
      </c>
      <c r="B2812" s="82">
        <f>IF(C2812&lt;&gt;C2811,MAX(B$4:B2811)+1,B2811)</f>
        <v>2478</v>
      </c>
      <c r="C2812" s="52" t="s">
        <v>2681</v>
      </c>
      <c r="D2812" s="111">
        <v>1</v>
      </c>
      <c r="E2812" s="14"/>
      <c r="F2812" s="14"/>
      <c r="G2812" s="6" t="s">
        <v>19</v>
      </c>
      <c r="H2812" s="117">
        <v>14300</v>
      </c>
      <c r="I2812" s="7">
        <v>20470</v>
      </c>
      <c r="J2812" s="8">
        <f t="shared" si="43"/>
        <v>1.43</v>
      </c>
      <c r="K2812" s="132"/>
      <c r="L2812" s="132"/>
    </row>
    <row r="2813" spans="1:12" x14ac:dyDescent="0.25">
      <c r="A2813" s="4">
        <v>2809</v>
      </c>
      <c r="B2813" s="82">
        <f>IF(C2813&lt;&gt;C2812,MAX(B$4:B2812)+1,B2812)</f>
        <v>2479</v>
      </c>
      <c r="C2813" s="52" t="s">
        <v>2682</v>
      </c>
      <c r="D2813" s="111">
        <v>1</v>
      </c>
      <c r="E2813" s="14"/>
      <c r="F2813" s="14"/>
      <c r="G2813" s="6" t="s">
        <v>26</v>
      </c>
      <c r="H2813" s="117">
        <v>40530</v>
      </c>
      <c r="I2813" s="7">
        <v>51640</v>
      </c>
      <c r="J2813" s="8">
        <f t="shared" si="43"/>
        <v>1.27</v>
      </c>
      <c r="K2813" s="132"/>
      <c r="L2813" s="132"/>
    </row>
    <row r="2814" spans="1:12" x14ac:dyDescent="0.25">
      <c r="A2814" s="4">
        <v>2810</v>
      </c>
      <c r="B2814" s="82">
        <f>IF(C2814&lt;&gt;C2813,MAX(B$4:B2813)+1,B2813)</f>
        <v>2480</v>
      </c>
      <c r="C2814" s="52" t="s">
        <v>2683</v>
      </c>
      <c r="D2814" s="111">
        <v>1</v>
      </c>
      <c r="E2814" s="14"/>
      <c r="F2814" s="14"/>
      <c r="G2814" s="6" t="s">
        <v>26</v>
      </c>
      <c r="H2814" s="117">
        <v>34690</v>
      </c>
      <c r="I2814" s="7">
        <v>43550</v>
      </c>
      <c r="J2814" s="8">
        <f t="shared" si="43"/>
        <v>1.26</v>
      </c>
      <c r="K2814" s="132"/>
      <c r="L2814" s="132"/>
    </row>
    <row r="2815" spans="1:12" x14ac:dyDescent="0.25">
      <c r="A2815" s="4">
        <v>2811</v>
      </c>
      <c r="B2815" s="82">
        <f>IF(C2815&lt;&gt;C2814,MAX(B$4:B2814)+1,B2814)</f>
        <v>2481</v>
      </c>
      <c r="C2815" s="52" t="s">
        <v>2684</v>
      </c>
      <c r="D2815" s="111">
        <v>1</v>
      </c>
      <c r="E2815" s="14"/>
      <c r="F2815" s="14"/>
      <c r="G2815" s="6" t="s">
        <v>32</v>
      </c>
      <c r="H2815" s="117">
        <v>86270</v>
      </c>
      <c r="I2815" s="7">
        <v>96310</v>
      </c>
      <c r="J2815" s="8">
        <f t="shared" si="43"/>
        <v>1.1200000000000001</v>
      </c>
      <c r="K2815" s="132"/>
      <c r="L2815" s="132"/>
    </row>
    <row r="2816" spans="1:12" x14ac:dyDescent="0.25">
      <c r="A2816" s="4">
        <v>2812</v>
      </c>
      <c r="B2816" s="82">
        <f>IF(C2816&lt;&gt;C2815,MAX(B$4:B2815)+1,B2815)</f>
        <v>2482</v>
      </c>
      <c r="C2816" s="52" t="s">
        <v>2685</v>
      </c>
      <c r="D2816" s="111">
        <v>1</v>
      </c>
      <c r="E2816" s="14"/>
      <c r="F2816" s="14"/>
      <c r="G2816" s="6" t="s">
        <v>14</v>
      </c>
      <c r="H2816" s="117">
        <v>32700</v>
      </c>
      <c r="I2816" s="7">
        <v>38650</v>
      </c>
      <c r="J2816" s="8">
        <f t="shared" si="43"/>
        <v>1.18</v>
      </c>
      <c r="K2816" s="132"/>
      <c r="L2816" s="132"/>
    </row>
    <row r="2817" spans="1:12" x14ac:dyDescent="0.25">
      <c r="A2817" s="4">
        <v>2813</v>
      </c>
      <c r="B2817" s="82">
        <f>IF(C2817&lt;&gt;C2816,MAX(B$4:B2816)+1,B2816)</f>
        <v>2483</v>
      </c>
      <c r="C2817" s="52" t="s">
        <v>2686</v>
      </c>
      <c r="D2817" s="111">
        <v>1</v>
      </c>
      <c r="E2817" s="14"/>
      <c r="F2817" s="14"/>
      <c r="G2817" s="6" t="s">
        <v>23</v>
      </c>
      <c r="H2817" s="117">
        <v>93830</v>
      </c>
      <c r="I2817" s="7">
        <v>95930</v>
      </c>
      <c r="J2817" s="8">
        <f t="shared" si="43"/>
        <v>1.02</v>
      </c>
      <c r="K2817" s="132"/>
      <c r="L2817" s="132"/>
    </row>
    <row r="2818" spans="1:12" x14ac:dyDescent="0.25">
      <c r="A2818" s="4">
        <v>2814</v>
      </c>
      <c r="B2818" s="82">
        <f>IF(C2818&lt;&gt;C2817,MAX(B$4:B2817)+1,B2817)</f>
        <v>2484</v>
      </c>
      <c r="C2818" s="52" t="s">
        <v>2687</v>
      </c>
      <c r="D2818" s="111">
        <v>1</v>
      </c>
      <c r="E2818" s="14"/>
      <c r="F2818" s="14"/>
      <c r="G2818" s="6" t="s">
        <v>93</v>
      </c>
      <c r="H2818" s="117">
        <v>20070</v>
      </c>
      <c r="I2818" s="7">
        <v>23560</v>
      </c>
      <c r="J2818" s="8">
        <f t="shared" si="43"/>
        <v>1.17</v>
      </c>
      <c r="K2818" s="132"/>
      <c r="L2818" s="132"/>
    </row>
    <row r="2819" spans="1:12" x14ac:dyDescent="0.25">
      <c r="A2819" s="4">
        <v>2815</v>
      </c>
      <c r="B2819" s="82">
        <f>IF(C2819&lt;&gt;C2818,MAX(B$4:B2818)+1,B2818)</f>
        <v>2485</v>
      </c>
      <c r="C2819" s="52" t="s">
        <v>2688</v>
      </c>
      <c r="D2819" s="111">
        <v>1</v>
      </c>
      <c r="E2819" s="14"/>
      <c r="F2819" s="14"/>
      <c r="G2819" s="6" t="s">
        <v>19</v>
      </c>
      <c r="H2819" s="117">
        <v>24860</v>
      </c>
      <c r="I2819" s="7">
        <v>36210</v>
      </c>
      <c r="J2819" s="8">
        <f t="shared" si="43"/>
        <v>1.46</v>
      </c>
      <c r="K2819" s="132"/>
      <c r="L2819" s="132"/>
    </row>
    <row r="2820" spans="1:12" x14ac:dyDescent="0.25">
      <c r="A2820" s="4">
        <v>2816</v>
      </c>
      <c r="B2820" s="82">
        <f>IF(C2820&lt;&gt;C2819,MAX(B$4:B2819)+1,B2819)</f>
        <v>2486</v>
      </c>
      <c r="C2820" s="52" t="s">
        <v>2689</v>
      </c>
      <c r="D2820" s="111">
        <v>1</v>
      </c>
      <c r="E2820" s="14"/>
      <c r="F2820" s="14"/>
      <c r="G2820" s="6" t="s">
        <v>26</v>
      </c>
      <c r="H2820" s="117">
        <v>44840</v>
      </c>
      <c r="I2820" s="7">
        <v>52900</v>
      </c>
      <c r="J2820" s="8">
        <f t="shared" si="43"/>
        <v>1.18</v>
      </c>
      <c r="K2820" s="132"/>
      <c r="L2820" s="132"/>
    </row>
    <row r="2821" spans="1:12" x14ac:dyDescent="0.25">
      <c r="A2821" s="4">
        <v>2817</v>
      </c>
      <c r="B2821" s="82">
        <f>IF(C2821&lt;&gt;C2820,MAX(B$4:B2820)+1,B2820)</f>
        <v>2487</v>
      </c>
      <c r="C2821" s="52" t="s">
        <v>2690</v>
      </c>
      <c r="D2821" s="111">
        <v>1</v>
      </c>
      <c r="E2821" s="14"/>
      <c r="F2821" s="14"/>
      <c r="G2821" s="6" t="s">
        <v>36</v>
      </c>
      <c r="H2821" s="117">
        <v>32730</v>
      </c>
      <c r="I2821" s="7">
        <v>36910</v>
      </c>
      <c r="J2821" s="8">
        <f t="shared" si="43"/>
        <v>1.1299999999999999</v>
      </c>
      <c r="K2821" s="132"/>
      <c r="L2821" s="132"/>
    </row>
    <row r="2822" spans="1:12" x14ac:dyDescent="0.25">
      <c r="A2822" s="4">
        <v>2818</v>
      </c>
      <c r="B2822" s="82">
        <f>IF(C2822&lt;&gt;C2821,MAX(B$4:B2821)+1,B2821)</f>
        <v>2488</v>
      </c>
      <c r="C2822" s="52" t="s">
        <v>2691</v>
      </c>
      <c r="D2822" s="111">
        <v>1</v>
      </c>
      <c r="E2822" s="14"/>
      <c r="F2822" s="14"/>
      <c r="G2822" s="6" t="s">
        <v>19</v>
      </c>
      <c r="H2822" s="117">
        <v>22260</v>
      </c>
      <c r="I2822" s="7">
        <v>31840</v>
      </c>
      <c r="J2822" s="8">
        <f t="shared" ref="J2822:J2885" si="44">ROUND(I2822/H2822,2)</f>
        <v>1.43</v>
      </c>
      <c r="K2822" s="132"/>
      <c r="L2822" s="132"/>
    </row>
    <row r="2823" spans="1:12" x14ac:dyDescent="0.25">
      <c r="A2823" s="4">
        <v>2819</v>
      </c>
      <c r="B2823" s="82">
        <f>IF(C2823&lt;&gt;C2822,MAX(B$4:B2822)+1,B2822)</f>
        <v>2489</v>
      </c>
      <c r="C2823" s="52" t="s">
        <v>2692</v>
      </c>
      <c r="D2823" s="111">
        <v>1</v>
      </c>
      <c r="E2823" s="14"/>
      <c r="F2823" s="14"/>
      <c r="G2823" s="6" t="s">
        <v>19</v>
      </c>
      <c r="H2823" s="117">
        <v>15000</v>
      </c>
      <c r="I2823" s="7">
        <v>21420</v>
      </c>
      <c r="J2823" s="8">
        <f t="shared" si="44"/>
        <v>1.43</v>
      </c>
      <c r="K2823" s="132"/>
      <c r="L2823" s="132"/>
    </row>
    <row r="2824" spans="1:12" x14ac:dyDescent="0.25">
      <c r="A2824" s="4">
        <v>2820</v>
      </c>
      <c r="B2824" s="82">
        <f>IF(C2824&lt;&gt;C2823,MAX(B$4:B2823)+1,B2823)</f>
        <v>2490</v>
      </c>
      <c r="C2824" s="52" t="s">
        <v>2693</v>
      </c>
      <c r="D2824" s="111">
        <v>1</v>
      </c>
      <c r="E2824" s="14"/>
      <c r="F2824" s="14"/>
      <c r="G2824" s="6" t="s">
        <v>93</v>
      </c>
      <c r="H2824" s="117">
        <v>19960</v>
      </c>
      <c r="I2824" s="7">
        <v>23690</v>
      </c>
      <c r="J2824" s="8">
        <f t="shared" si="44"/>
        <v>1.19</v>
      </c>
      <c r="K2824" s="132"/>
      <c r="L2824" s="132"/>
    </row>
    <row r="2825" spans="1:12" x14ac:dyDescent="0.25">
      <c r="A2825" s="4">
        <v>2821</v>
      </c>
      <c r="B2825" s="82">
        <f>IF(C2825&lt;&gt;C2824,MAX(B$4:B2824)+1,B2824)</f>
        <v>2491</v>
      </c>
      <c r="C2825" s="52" t="s">
        <v>2694</v>
      </c>
      <c r="D2825" s="111">
        <v>1</v>
      </c>
      <c r="E2825" s="14"/>
      <c r="F2825" s="14"/>
      <c r="G2825" s="6" t="s">
        <v>49</v>
      </c>
      <c r="H2825" s="117">
        <v>25710</v>
      </c>
      <c r="I2825" s="7">
        <v>33140</v>
      </c>
      <c r="J2825" s="8">
        <f t="shared" si="44"/>
        <v>1.29</v>
      </c>
      <c r="K2825" s="132"/>
      <c r="L2825" s="132"/>
    </row>
    <row r="2826" spans="1:12" x14ac:dyDescent="0.25">
      <c r="A2826" s="4">
        <v>2822</v>
      </c>
      <c r="B2826" s="82">
        <f>IF(C2826&lt;&gt;C2825,MAX(B$4:B2825)+1,B2825)</f>
        <v>2492</v>
      </c>
      <c r="C2826" s="52" t="s">
        <v>2695</v>
      </c>
      <c r="D2826" s="111">
        <v>1</v>
      </c>
      <c r="E2826" s="14"/>
      <c r="F2826" s="14"/>
      <c r="G2826" s="6" t="s">
        <v>26</v>
      </c>
      <c r="H2826" s="117">
        <v>19780</v>
      </c>
      <c r="I2826" s="7">
        <v>27190</v>
      </c>
      <c r="J2826" s="8">
        <f t="shared" si="44"/>
        <v>1.37</v>
      </c>
      <c r="K2826" s="132"/>
      <c r="L2826" s="132"/>
    </row>
    <row r="2827" spans="1:12" x14ac:dyDescent="0.25">
      <c r="A2827" s="4">
        <v>2823</v>
      </c>
      <c r="B2827" s="82">
        <f>IF(C2827&lt;&gt;C2826,MAX(B$4:B2826)+1,B2826)</f>
        <v>2493</v>
      </c>
      <c r="C2827" s="52" t="s">
        <v>1961</v>
      </c>
      <c r="D2827" s="111">
        <v>2</v>
      </c>
      <c r="E2827" s="23" t="s">
        <v>1622</v>
      </c>
      <c r="F2827" s="23" t="s">
        <v>656</v>
      </c>
      <c r="G2827" s="6" t="s">
        <v>19</v>
      </c>
      <c r="H2827" s="117">
        <v>37310</v>
      </c>
      <c r="I2827" s="7">
        <v>53230</v>
      </c>
      <c r="J2827" s="8">
        <f t="shared" si="44"/>
        <v>1.43</v>
      </c>
      <c r="K2827" s="132"/>
      <c r="L2827" s="132"/>
    </row>
    <row r="2828" spans="1:12" x14ac:dyDescent="0.25">
      <c r="A2828" s="4">
        <v>2824</v>
      </c>
      <c r="B2828" s="82">
        <f>IF(C2828&lt;&gt;C2827,MAX(B$4:B2827)+1,B2827)</f>
        <v>2493</v>
      </c>
      <c r="C2828" s="52" t="s">
        <v>1961</v>
      </c>
      <c r="D2828" s="111">
        <v>2</v>
      </c>
      <c r="E2828" s="23" t="s">
        <v>656</v>
      </c>
      <c r="F2828" s="14" t="s">
        <v>165</v>
      </c>
      <c r="G2828" s="6" t="s">
        <v>19</v>
      </c>
      <c r="H2828" s="117">
        <v>32360</v>
      </c>
      <c r="I2828" s="7">
        <v>46470</v>
      </c>
      <c r="J2828" s="8">
        <f t="shared" si="44"/>
        <v>1.44</v>
      </c>
      <c r="K2828" s="132"/>
      <c r="L2828" s="132"/>
    </row>
    <row r="2829" spans="1:12" x14ac:dyDescent="0.25">
      <c r="A2829" s="4">
        <v>2825</v>
      </c>
      <c r="B2829" s="82">
        <f>IF(C2829&lt;&gt;C2828,MAX(B$4:B2828)+1,B2828)</f>
        <v>2494</v>
      </c>
      <c r="C2829" s="52" t="s">
        <v>2696</v>
      </c>
      <c r="D2829" s="111">
        <v>1</v>
      </c>
      <c r="E2829" s="14"/>
      <c r="F2829" s="14"/>
      <c r="G2829" s="6" t="s">
        <v>93</v>
      </c>
      <c r="H2829" s="117">
        <v>20530</v>
      </c>
      <c r="I2829" s="7">
        <v>24250</v>
      </c>
      <c r="J2829" s="8">
        <f t="shared" si="44"/>
        <v>1.18</v>
      </c>
      <c r="K2829" s="132"/>
      <c r="L2829" s="132"/>
    </row>
    <row r="2830" spans="1:12" x14ac:dyDescent="0.25">
      <c r="A2830" s="4">
        <v>2826</v>
      </c>
      <c r="B2830" s="82">
        <f>IF(C2830&lt;&gt;C2829,MAX(B$4:B2829)+1,B2829)</f>
        <v>2495</v>
      </c>
      <c r="C2830" s="52" t="s">
        <v>2697</v>
      </c>
      <c r="D2830" s="111">
        <v>3</v>
      </c>
      <c r="E2830" s="23" t="s">
        <v>1233</v>
      </c>
      <c r="F2830" s="23" t="s">
        <v>1232</v>
      </c>
      <c r="G2830" s="6" t="s">
        <v>49</v>
      </c>
      <c r="H2830" s="117">
        <v>27460</v>
      </c>
      <c r="I2830" s="7">
        <v>33980</v>
      </c>
      <c r="J2830" s="8">
        <f t="shared" si="44"/>
        <v>1.24</v>
      </c>
      <c r="K2830" s="132"/>
      <c r="L2830" s="132"/>
    </row>
    <row r="2831" spans="1:12" x14ac:dyDescent="0.25">
      <c r="A2831" s="4">
        <v>2827</v>
      </c>
      <c r="B2831" s="82">
        <f>IF(C2831&lt;&gt;C2830,MAX(B$4:B2830)+1,B2830)</f>
        <v>2495</v>
      </c>
      <c r="C2831" s="52" t="s">
        <v>2697</v>
      </c>
      <c r="D2831" s="111">
        <v>3</v>
      </c>
      <c r="E2831" s="23" t="s">
        <v>1232</v>
      </c>
      <c r="F2831" s="23" t="s">
        <v>1366</v>
      </c>
      <c r="G2831" s="6" t="s">
        <v>49</v>
      </c>
      <c r="H2831" s="117">
        <v>26320</v>
      </c>
      <c r="I2831" s="7">
        <v>32450</v>
      </c>
      <c r="J2831" s="8">
        <f t="shared" si="44"/>
        <v>1.23</v>
      </c>
      <c r="K2831" s="132"/>
      <c r="L2831" s="132"/>
    </row>
    <row r="2832" spans="1:12" x14ac:dyDescent="0.25">
      <c r="A2832" s="4">
        <v>2828</v>
      </c>
      <c r="B2832" s="82">
        <f>IF(C2832&lt;&gt;C2831,MAX(B$4:B2831)+1,B2831)</f>
        <v>2495</v>
      </c>
      <c r="C2832" s="52" t="s">
        <v>2697</v>
      </c>
      <c r="D2832" s="111">
        <v>3</v>
      </c>
      <c r="E2832" s="23" t="s">
        <v>1366</v>
      </c>
      <c r="F2832" s="14" t="s">
        <v>165</v>
      </c>
      <c r="G2832" s="6" t="s">
        <v>49</v>
      </c>
      <c r="H2832" s="117">
        <v>24550</v>
      </c>
      <c r="I2832" s="7">
        <v>30500</v>
      </c>
      <c r="J2832" s="8">
        <f t="shared" si="44"/>
        <v>1.24</v>
      </c>
      <c r="K2832" s="132"/>
      <c r="L2832" s="132"/>
    </row>
    <row r="2833" spans="1:12" x14ac:dyDescent="0.25">
      <c r="A2833" s="4">
        <v>2829</v>
      </c>
      <c r="B2833" s="82">
        <f>IF(C2833&lt;&gt;C2832,MAX(B$4:B2832)+1,B2832)</f>
        <v>2496</v>
      </c>
      <c r="C2833" s="52" t="s">
        <v>2698</v>
      </c>
      <c r="D2833" s="111">
        <v>1</v>
      </c>
      <c r="E2833" s="14"/>
      <c r="F2833" s="14"/>
      <c r="G2833" s="6" t="s">
        <v>36</v>
      </c>
      <c r="H2833" s="117">
        <v>51550</v>
      </c>
      <c r="I2833" s="7">
        <v>57400</v>
      </c>
      <c r="J2833" s="8">
        <f t="shared" si="44"/>
        <v>1.1100000000000001</v>
      </c>
      <c r="K2833" s="132"/>
      <c r="L2833" s="132"/>
    </row>
    <row r="2834" spans="1:12" x14ac:dyDescent="0.25">
      <c r="A2834" s="4">
        <v>2830</v>
      </c>
      <c r="B2834" s="82">
        <f>IF(C2834&lt;&gt;C2833,MAX(B$4:B2833)+1,B2833)</f>
        <v>2497</v>
      </c>
      <c r="C2834" s="52" t="s">
        <v>2699</v>
      </c>
      <c r="D2834" s="111">
        <v>2</v>
      </c>
      <c r="E2834" s="23" t="s">
        <v>887</v>
      </c>
      <c r="F2834" s="23" t="s">
        <v>495</v>
      </c>
      <c r="G2834" s="6" t="s">
        <v>79</v>
      </c>
      <c r="H2834" s="117">
        <v>65790</v>
      </c>
      <c r="I2834" s="7">
        <v>69730</v>
      </c>
      <c r="J2834" s="8">
        <f t="shared" si="44"/>
        <v>1.06</v>
      </c>
      <c r="K2834" s="132"/>
      <c r="L2834" s="132"/>
    </row>
    <row r="2835" spans="1:12" x14ac:dyDescent="0.25">
      <c r="A2835" s="4">
        <v>2831</v>
      </c>
      <c r="B2835" s="82">
        <f>IF(C2835&lt;&gt;C2834,MAX(B$4:B2834)+1,B2834)</f>
        <v>2497</v>
      </c>
      <c r="C2835" s="52" t="s">
        <v>2699</v>
      </c>
      <c r="D2835" s="111">
        <v>2</v>
      </c>
      <c r="E2835" s="23" t="s">
        <v>495</v>
      </c>
      <c r="F2835" s="14" t="s">
        <v>165</v>
      </c>
      <c r="G2835" s="6" t="s">
        <v>36</v>
      </c>
      <c r="H2835" s="117">
        <v>46540</v>
      </c>
      <c r="I2835" s="7">
        <v>52570</v>
      </c>
      <c r="J2835" s="8">
        <f t="shared" si="44"/>
        <v>1.1299999999999999</v>
      </c>
      <c r="K2835" s="132"/>
      <c r="L2835" s="132"/>
    </row>
    <row r="2836" spans="1:12" x14ac:dyDescent="0.25">
      <c r="A2836" s="4">
        <v>2832</v>
      </c>
      <c r="B2836" s="82">
        <f>IF(C2836&lt;&gt;C2835,MAX(B$4:B2835)+1,B2835)</f>
        <v>2498</v>
      </c>
      <c r="C2836" s="52" t="s">
        <v>2700</v>
      </c>
      <c r="D2836" s="111">
        <v>1</v>
      </c>
      <c r="E2836" s="14"/>
      <c r="F2836" s="14"/>
      <c r="G2836" s="6" t="s">
        <v>36</v>
      </c>
      <c r="H2836" s="117">
        <v>22730</v>
      </c>
      <c r="I2836" s="7">
        <v>24130</v>
      </c>
      <c r="J2836" s="8">
        <f t="shared" si="44"/>
        <v>1.06</v>
      </c>
      <c r="K2836" s="132"/>
      <c r="L2836" s="132"/>
    </row>
    <row r="2837" spans="1:12" ht="33" x14ac:dyDescent="0.25">
      <c r="A2837" s="4">
        <v>2833</v>
      </c>
      <c r="B2837" s="82">
        <f>IF(C2837&lt;&gt;C2836,MAX(B$4:B2836)+1,B2836)</f>
        <v>2499</v>
      </c>
      <c r="C2837" s="52" t="s">
        <v>1433</v>
      </c>
      <c r="D2837" s="111">
        <v>3</v>
      </c>
      <c r="E2837" s="23" t="s">
        <v>258</v>
      </c>
      <c r="F2837" s="23" t="s">
        <v>2701</v>
      </c>
      <c r="G2837" s="6" t="s">
        <v>23</v>
      </c>
      <c r="H2837" s="117">
        <v>200550</v>
      </c>
      <c r="I2837" s="7">
        <v>202000</v>
      </c>
      <c r="J2837" s="8">
        <f t="shared" si="44"/>
        <v>1.01</v>
      </c>
      <c r="K2837" s="132"/>
      <c r="L2837" s="132"/>
    </row>
    <row r="2838" spans="1:12" ht="33" x14ac:dyDescent="0.25">
      <c r="A2838" s="4">
        <v>2834</v>
      </c>
      <c r="B2838" s="82">
        <f>IF(C2838&lt;&gt;C2837,MAX(B$4:B2837)+1,B2837)</f>
        <v>2499</v>
      </c>
      <c r="C2838" s="52" t="s">
        <v>1433</v>
      </c>
      <c r="D2838" s="111">
        <v>3</v>
      </c>
      <c r="E2838" s="23" t="s">
        <v>2701</v>
      </c>
      <c r="F2838" s="23" t="s">
        <v>261</v>
      </c>
      <c r="G2838" s="6" t="s">
        <v>23</v>
      </c>
      <c r="H2838" s="117">
        <v>237930</v>
      </c>
      <c r="I2838" s="7">
        <v>241840</v>
      </c>
      <c r="J2838" s="8">
        <f t="shared" si="44"/>
        <v>1.02</v>
      </c>
      <c r="K2838" s="132"/>
      <c r="L2838" s="132"/>
    </row>
    <row r="2839" spans="1:12" x14ac:dyDescent="0.25">
      <c r="A2839" s="4">
        <v>2835</v>
      </c>
      <c r="B2839" s="82">
        <f>IF(C2839&lt;&gt;C2838,MAX(B$4:B2838)+1,B2838)</f>
        <v>2499</v>
      </c>
      <c r="C2839" s="52" t="s">
        <v>1433</v>
      </c>
      <c r="D2839" s="111">
        <v>3</v>
      </c>
      <c r="E2839" s="18" t="s">
        <v>833</v>
      </c>
      <c r="F2839" s="18"/>
      <c r="G2839" s="6" t="s">
        <v>23</v>
      </c>
      <c r="H2839" s="117">
        <v>102050</v>
      </c>
      <c r="I2839" s="7">
        <v>103390</v>
      </c>
      <c r="J2839" s="8">
        <f t="shared" si="44"/>
        <v>1.01</v>
      </c>
      <c r="K2839" s="132"/>
      <c r="L2839" s="132"/>
    </row>
    <row r="2840" spans="1:12" x14ac:dyDescent="0.25">
      <c r="A2840" s="4">
        <v>2836</v>
      </c>
      <c r="B2840" s="82">
        <f>IF(C2840&lt;&gt;C2839,MAX(B$4:B2839)+1,B2839)</f>
        <v>2500</v>
      </c>
      <c r="C2840" s="52" t="s">
        <v>2702</v>
      </c>
      <c r="D2840" s="111">
        <v>1</v>
      </c>
      <c r="E2840" s="14"/>
      <c r="F2840" s="14"/>
      <c r="G2840" s="6" t="s">
        <v>93</v>
      </c>
      <c r="H2840" s="117">
        <v>36900</v>
      </c>
      <c r="I2840" s="7">
        <v>47150</v>
      </c>
      <c r="J2840" s="8">
        <f t="shared" si="44"/>
        <v>1.28</v>
      </c>
      <c r="K2840" s="132"/>
      <c r="L2840" s="132"/>
    </row>
    <row r="2841" spans="1:12" x14ac:dyDescent="0.25">
      <c r="A2841" s="4">
        <v>2837</v>
      </c>
      <c r="B2841" s="82">
        <f>IF(C2841&lt;&gt;C2840,MAX(B$4:B2840)+1,B2840)</f>
        <v>2501</v>
      </c>
      <c r="C2841" s="52" t="s">
        <v>2703</v>
      </c>
      <c r="D2841" s="111">
        <v>1</v>
      </c>
      <c r="E2841" s="14"/>
      <c r="F2841" s="14"/>
      <c r="G2841" s="6" t="s">
        <v>32</v>
      </c>
      <c r="H2841" s="117">
        <v>52240</v>
      </c>
      <c r="I2841" s="7">
        <v>55940</v>
      </c>
      <c r="J2841" s="8">
        <f t="shared" si="44"/>
        <v>1.07</v>
      </c>
      <c r="K2841" s="132"/>
      <c r="L2841" s="132"/>
    </row>
    <row r="2842" spans="1:12" x14ac:dyDescent="0.25">
      <c r="A2842" s="4">
        <v>2838</v>
      </c>
      <c r="B2842" s="82">
        <f>IF(C2842&lt;&gt;C2841,MAX(B$4:B2841)+1,B2841)</f>
        <v>2502</v>
      </c>
      <c r="C2842" s="52" t="s">
        <v>2704</v>
      </c>
      <c r="D2842" s="111">
        <v>1</v>
      </c>
      <c r="E2842" s="14"/>
      <c r="F2842" s="14"/>
      <c r="G2842" s="6" t="s">
        <v>36</v>
      </c>
      <c r="H2842" s="117">
        <v>28420</v>
      </c>
      <c r="I2842" s="7">
        <v>30130</v>
      </c>
      <c r="J2842" s="8">
        <f t="shared" si="44"/>
        <v>1.06</v>
      </c>
      <c r="K2842" s="132"/>
      <c r="L2842" s="132"/>
    </row>
    <row r="2843" spans="1:12" x14ac:dyDescent="0.25">
      <c r="A2843" s="4">
        <v>2839</v>
      </c>
      <c r="B2843" s="82">
        <f>IF(C2843&lt;&gt;C2842,MAX(B$4:B2842)+1,B2842)</f>
        <v>2503</v>
      </c>
      <c r="C2843" s="52" t="s">
        <v>2705</v>
      </c>
      <c r="D2843" s="111">
        <v>1</v>
      </c>
      <c r="E2843" s="14"/>
      <c r="F2843" s="14"/>
      <c r="G2843" s="6" t="s">
        <v>49</v>
      </c>
      <c r="H2843" s="117">
        <v>20550</v>
      </c>
      <c r="I2843" s="7">
        <v>25650</v>
      </c>
      <c r="J2843" s="8">
        <f t="shared" si="44"/>
        <v>1.25</v>
      </c>
      <c r="K2843" s="132"/>
      <c r="L2843" s="132"/>
    </row>
    <row r="2844" spans="1:12" x14ac:dyDescent="0.25">
      <c r="A2844" s="4">
        <v>2840</v>
      </c>
      <c r="B2844" s="82">
        <f>IF(C2844&lt;&gt;C2843,MAX(B$4:B2843)+1,B2843)</f>
        <v>2504</v>
      </c>
      <c r="C2844" s="52" t="s">
        <v>2706</v>
      </c>
      <c r="D2844" s="111">
        <v>1</v>
      </c>
      <c r="E2844" s="14"/>
      <c r="F2844" s="14"/>
      <c r="G2844" s="6" t="s">
        <v>26</v>
      </c>
      <c r="H2844" s="117">
        <v>81270</v>
      </c>
      <c r="I2844" s="7">
        <v>95210</v>
      </c>
      <c r="J2844" s="8">
        <f t="shared" si="44"/>
        <v>1.17</v>
      </c>
      <c r="K2844" s="132"/>
      <c r="L2844" s="132"/>
    </row>
    <row r="2845" spans="1:12" x14ac:dyDescent="0.25">
      <c r="A2845" s="4">
        <v>2841</v>
      </c>
      <c r="B2845" s="82">
        <f>IF(C2845&lt;&gt;C2844,MAX(B$4:B2844)+1,B2844)</f>
        <v>2505</v>
      </c>
      <c r="C2845" s="52" t="s">
        <v>2707</v>
      </c>
      <c r="D2845" s="111">
        <v>1</v>
      </c>
      <c r="E2845" s="14"/>
      <c r="F2845" s="14"/>
      <c r="G2845" s="6" t="s">
        <v>210</v>
      </c>
      <c r="H2845" s="118">
        <v>11620</v>
      </c>
      <c r="I2845" s="7">
        <v>14670</v>
      </c>
      <c r="J2845" s="8">
        <f t="shared" si="44"/>
        <v>1.26</v>
      </c>
      <c r="K2845" s="132"/>
      <c r="L2845" s="132"/>
    </row>
    <row r="2846" spans="1:12" x14ac:dyDescent="0.25">
      <c r="A2846" s="4">
        <v>2842</v>
      </c>
      <c r="B2846" s="82">
        <f>IF(C2846&lt;&gt;C2845,MAX(B$4:B2845)+1,B2845)</f>
        <v>2506</v>
      </c>
      <c r="C2846" s="52" t="s">
        <v>1893</v>
      </c>
      <c r="D2846" s="111">
        <v>1</v>
      </c>
      <c r="E2846" s="14"/>
      <c r="F2846" s="14"/>
      <c r="G2846" s="6" t="s">
        <v>23</v>
      </c>
      <c r="H2846" s="117">
        <v>148740</v>
      </c>
      <c r="I2846" s="7">
        <v>153060</v>
      </c>
      <c r="J2846" s="8">
        <f t="shared" si="44"/>
        <v>1.03</v>
      </c>
      <c r="K2846" s="132"/>
      <c r="L2846" s="132"/>
    </row>
    <row r="2847" spans="1:12" x14ac:dyDescent="0.25">
      <c r="A2847" s="4">
        <v>2843</v>
      </c>
      <c r="B2847" s="82">
        <f>IF(C2847&lt;&gt;C2846,MAX(B$4:B2846)+1,B2846)</f>
        <v>2507</v>
      </c>
      <c r="C2847" s="52" t="s">
        <v>2708</v>
      </c>
      <c r="D2847" s="111">
        <v>1</v>
      </c>
      <c r="E2847" s="14"/>
      <c r="F2847" s="14"/>
      <c r="G2847" s="6" t="s">
        <v>19</v>
      </c>
      <c r="H2847" s="117">
        <v>14090</v>
      </c>
      <c r="I2847" s="7">
        <v>20170</v>
      </c>
      <c r="J2847" s="8">
        <f t="shared" si="44"/>
        <v>1.43</v>
      </c>
      <c r="K2847" s="132"/>
      <c r="L2847" s="132"/>
    </row>
    <row r="2848" spans="1:12" x14ac:dyDescent="0.25">
      <c r="A2848" s="4">
        <v>2844</v>
      </c>
      <c r="B2848" s="82">
        <f>IF(C2848&lt;&gt;C2847,MAX(B$4:B2847)+1,B2847)</f>
        <v>2508</v>
      </c>
      <c r="C2848" s="52" t="s">
        <v>2709</v>
      </c>
      <c r="D2848" s="111">
        <v>1</v>
      </c>
      <c r="E2848" s="14"/>
      <c r="F2848" s="14"/>
      <c r="G2848" s="6" t="s">
        <v>26</v>
      </c>
      <c r="H2848" s="117">
        <v>19090</v>
      </c>
      <c r="I2848" s="7">
        <v>25520</v>
      </c>
      <c r="J2848" s="8">
        <f t="shared" si="44"/>
        <v>1.34</v>
      </c>
      <c r="K2848" s="132"/>
      <c r="L2848" s="132"/>
    </row>
    <row r="2849" spans="1:12" x14ac:dyDescent="0.25">
      <c r="A2849" s="4">
        <v>2845</v>
      </c>
      <c r="B2849" s="82">
        <f>IF(C2849&lt;&gt;C2848,MAX(B$4:B2848)+1,B2848)</f>
        <v>2509</v>
      </c>
      <c r="C2849" s="52" t="s">
        <v>2710</v>
      </c>
      <c r="D2849" s="111">
        <v>1</v>
      </c>
      <c r="E2849" s="14"/>
      <c r="F2849" s="14"/>
      <c r="G2849" s="6" t="s">
        <v>23</v>
      </c>
      <c r="H2849" s="117">
        <v>95520</v>
      </c>
      <c r="I2849" s="7">
        <v>100340</v>
      </c>
      <c r="J2849" s="8">
        <f t="shared" si="44"/>
        <v>1.05</v>
      </c>
      <c r="K2849" s="132"/>
      <c r="L2849" s="132"/>
    </row>
    <row r="2850" spans="1:12" x14ac:dyDescent="0.25">
      <c r="A2850" s="4">
        <v>2846</v>
      </c>
      <c r="B2850" s="82">
        <f>IF(C2850&lt;&gt;C2849,MAX(B$4:B2849)+1,B2849)</f>
        <v>2510</v>
      </c>
      <c r="C2850" s="52" t="s">
        <v>2711</v>
      </c>
      <c r="D2850" s="111">
        <v>2</v>
      </c>
      <c r="E2850" s="18" t="s">
        <v>172</v>
      </c>
      <c r="F2850" s="18"/>
      <c r="G2850" s="6" t="s">
        <v>93</v>
      </c>
      <c r="H2850" s="117">
        <v>20530</v>
      </c>
      <c r="I2850" s="7">
        <v>24250</v>
      </c>
      <c r="J2850" s="8">
        <f t="shared" si="44"/>
        <v>1.18</v>
      </c>
      <c r="K2850" s="132"/>
      <c r="L2850" s="132"/>
    </row>
    <row r="2851" spans="1:12" x14ac:dyDescent="0.25">
      <c r="A2851" s="4">
        <v>2847</v>
      </c>
      <c r="B2851" s="82">
        <f>IF(C2851&lt;&gt;C2850,MAX(B$4:B2850)+1,B2850)</f>
        <v>2510</v>
      </c>
      <c r="C2851" s="52" t="s">
        <v>2711</v>
      </c>
      <c r="D2851" s="111">
        <v>2</v>
      </c>
      <c r="E2851" s="18" t="s">
        <v>63</v>
      </c>
      <c r="F2851" s="18"/>
      <c r="G2851" s="6" t="s">
        <v>93</v>
      </c>
      <c r="H2851" s="117">
        <v>15160</v>
      </c>
      <c r="I2851" s="7">
        <v>17960</v>
      </c>
      <c r="J2851" s="8">
        <f t="shared" si="44"/>
        <v>1.18</v>
      </c>
      <c r="K2851" s="132"/>
      <c r="L2851" s="132"/>
    </row>
    <row r="2852" spans="1:12" x14ac:dyDescent="0.25">
      <c r="A2852" s="4">
        <v>2848</v>
      </c>
      <c r="B2852" s="82">
        <f>IF(C2852&lt;&gt;C2851,MAX(B$4:B2851)+1,B2851)</f>
        <v>2511</v>
      </c>
      <c r="C2852" s="52" t="s">
        <v>2712</v>
      </c>
      <c r="D2852" s="111">
        <v>1</v>
      </c>
      <c r="E2852" s="14"/>
      <c r="F2852" s="14"/>
      <c r="G2852" s="6" t="s">
        <v>49</v>
      </c>
      <c r="H2852" s="117">
        <v>19000</v>
      </c>
      <c r="I2852" s="7">
        <v>24650</v>
      </c>
      <c r="J2852" s="8">
        <f t="shared" si="44"/>
        <v>1.3</v>
      </c>
      <c r="K2852" s="132"/>
      <c r="L2852" s="132"/>
    </row>
    <row r="2853" spans="1:12" x14ac:dyDescent="0.25">
      <c r="A2853" s="4">
        <v>2849</v>
      </c>
      <c r="B2853" s="82">
        <f>IF(C2853&lt;&gt;C2852,MAX(B$4:B2852)+1,B2852)</f>
        <v>2512</v>
      </c>
      <c r="C2853" s="52" t="s">
        <v>2713</v>
      </c>
      <c r="D2853" s="111">
        <v>2</v>
      </c>
      <c r="E2853" s="18" t="s">
        <v>172</v>
      </c>
      <c r="F2853" s="18"/>
      <c r="G2853" s="6" t="s">
        <v>26</v>
      </c>
      <c r="H2853" s="117">
        <v>18690</v>
      </c>
      <c r="I2853" s="7">
        <v>25720</v>
      </c>
      <c r="J2853" s="8">
        <f t="shared" si="44"/>
        <v>1.38</v>
      </c>
      <c r="K2853" s="132"/>
      <c r="L2853" s="132"/>
    </row>
    <row r="2854" spans="1:12" x14ac:dyDescent="0.25">
      <c r="A2854" s="4">
        <v>2850</v>
      </c>
      <c r="B2854" s="82">
        <f>IF(C2854&lt;&gt;C2853,MAX(B$4:B2853)+1,B2853)</f>
        <v>2512</v>
      </c>
      <c r="C2854" s="52" t="s">
        <v>2713</v>
      </c>
      <c r="D2854" s="111">
        <v>2</v>
      </c>
      <c r="E2854" s="18" t="s">
        <v>63</v>
      </c>
      <c r="F2854" s="18"/>
      <c r="G2854" s="6" t="s">
        <v>26</v>
      </c>
      <c r="H2854" s="117">
        <v>15350</v>
      </c>
      <c r="I2854" s="7">
        <v>21160</v>
      </c>
      <c r="J2854" s="8">
        <f t="shared" si="44"/>
        <v>1.38</v>
      </c>
      <c r="K2854" s="132"/>
      <c r="L2854" s="132"/>
    </row>
    <row r="2855" spans="1:12" s="21" customFormat="1" x14ac:dyDescent="0.25">
      <c r="A2855" s="20">
        <v>2851</v>
      </c>
      <c r="B2855" s="82">
        <f>IF(C2855&lt;&gt;C2854,MAX(B$4:B2854)+1,B2854)</f>
        <v>2513</v>
      </c>
      <c r="C2855" s="52" t="s">
        <v>2714</v>
      </c>
      <c r="D2855" s="111">
        <v>1</v>
      </c>
      <c r="E2855" s="14"/>
      <c r="F2855" s="14"/>
      <c r="G2855" s="6" t="s">
        <v>36</v>
      </c>
      <c r="H2855" s="117">
        <v>26830</v>
      </c>
      <c r="I2855" s="7">
        <v>29990</v>
      </c>
      <c r="J2855" s="8">
        <f t="shared" si="44"/>
        <v>1.1200000000000001</v>
      </c>
      <c r="K2855" s="132"/>
      <c r="L2855" s="132"/>
    </row>
    <row r="2856" spans="1:12" x14ac:dyDescent="0.25">
      <c r="A2856" s="4">
        <v>2852</v>
      </c>
      <c r="B2856" s="82">
        <f>IF(C2856&lt;&gt;C2855,MAX(B$4:B2855)+1,B2855)</f>
        <v>2514</v>
      </c>
      <c r="C2856" s="52" t="s">
        <v>2715</v>
      </c>
      <c r="D2856" s="111">
        <v>1</v>
      </c>
      <c r="E2856" s="14"/>
      <c r="F2856" s="14"/>
      <c r="G2856" s="6" t="s">
        <v>358</v>
      </c>
      <c r="H2856" s="117">
        <v>13350</v>
      </c>
      <c r="I2856" s="7">
        <v>16710</v>
      </c>
      <c r="J2856" s="8">
        <f t="shared" si="44"/>
        <v>1.25</v>
      </c>
      <c r="K2856" s="132"/>
      <c r="L2856" s="132"/>
    </row>
    <row r="2857" spans="1:12" x14ac:dyDescent="0.25">
      <c r="A2857" s="4">
        <v>2853</v>
      </c>
      <c r="B2857" s="82">
        <f>IF(C2857&lt;&gt;C2856,MAX(B$4:B2856)+1,B2856)</f>
        <v>2515</v>
      </c>
      <c r="C2857" s="52" t="s">
        <v>2716</v>
      </c>
      <c r="D2857" s="111">
        <v>2</v>
      </c>
      <c r="E2857" s="18" t="s">
        <v>782</v>
      </c>
      <c r="F2857" s="18"/>
      <c r="G2857" s="6" t="s">
        <v>14</v>
      </c>
      <c r="H2857" s="117">
        <v>36370</v>
      </c>
      <c r="I2857" s="7">
        <v>39110</v>
      </c>
      <c r="J2857" s="8">
        <f t="shared" si="44"/>
        <v>1.08</v>
      </c>
      <c r="K2857" s="132"/>
      <c r="L2857" s="132"/>
    </row>
    <row r="2858" spans="1:12" x14ac:dyDescent="0.25">
      <c r="A2858" s="4">
        <v>2854</v>
      </c>
      <c r="B2858" s="82">
        <f>IF(C2858&lt;&gt;C2857,MAX(B$4:B2857)+1,B2857)</f>
        <v>2515</v>
      </c>
      <c r="C2858" s="52" t="s">
        <v>2716</v>
      </c>
      <c r="D2858" s="111">
        <v>2</v>
      </c>
      <c r="E2858" s="18" t="s">
        <v>894</v>
      </c>
      <c r="F2858" s="18"/>
      <c r="G2858" s="6" t="s">
        <v>14</v>
      </c>
      <c r="H2858" s="117">
        <v>34270</v>
      </c>
      <c r="I2858" s="7">
        <v>36530</v>
      </c>
      <c r="J2858" s="8">
        <f t="shared" si="44"/>
        <v>1.07</v>
      </c>
      <c r="K2858" s="132"/>
      <c r="L2858" s="132"/>
    </row>
    <row r="2859" spans="1:12" x14ac:dyDescent="0.25">
      <c r="A2859" s="4">
        <v>2855</v>
      </c>
      <c r="B2859" s="82">
        <f>IF(C2859&lt;&gt;C2858,MAX(B$4:B2858)+1,B2858)</f>
        <v>2516</v>
      </c>
      <c r="C2859" s="52" t="s">
        <v>2717</v>
      </c>
      <c r="D2859" s="111">
        <v>1</v>
      </c>
      <c r="E2859" s="14"/>
      <c r="F2859" s="14"/>
      <c r="G2859" s="6" t="s">
        <v>301</v>
      </c>
      <c r="H2859" s="117">
        <v>56430</v>
      </c>
      <c r="I2859" s="7">
        <v>56430</v>
      </c>
      <c r="J2859" s="8">
        <f t="shared" si="44"/>
        <v>1</v>
      </c>
      <c r="K2859" s="132"/>
      <c r="L2859" s="132"/>
    </row>
    <row r="2860" spans="1:12" x14ac:dyDescent="0.25">
      <c r="A2860" s="4">
        <v>2856</v>
      </c>
      <c r="B2860" s="82">
        <f>IF(C2860&lt;&gt;C2859,MAX(B$4:B2859)+1,B2859)</f>
        <v>2517</v>
      </c>
      <c r="C2860" s="52" t="s">
        <v>2718</v>
      </c>
      <c r="D2860" s="111">
        <v>1</v>
      </c>
      <c r="E2860" s="14"/>
      <c r="F2860" s="14"/>
      <c r="G2860" s="6" t="s">
        <v>202</v>
      </c>
      <c r="H2860" s="117">
        <v>19570</v>
      </c>
      <c r="I2860" s="7">
        <v>30050</v>
      </c>
      <c r="J2860" s="8">
        <f t="shared" si="44"/>
        <v>1.54</v>
      </c>
      <c r="K2860" s="132"/>
      <c r="L2860" s="132"/>
    </row>
    <row r="2861" spans="1:12" x14ac:dyDescent="0.25">
      <c r="A2861" s="4">
        <v>2857</v>
      </c>
      <c r="B2861" s="82">
        <f>IF(C2861&lt;&gt;C2860,MAX(B$4:B2860)+1,B2860)</f>
        <v>2518</v>
      </c>
      <c r="C2861" s="52" t="s">
        <v>2719</v>
      </c>
      <c r="D2861" s="111">
        <v>1</v>
      </c>
      <c r="E2861" s="14"/>
      <c r="F2861" s="14"/>
      <c r="G2861" s="6" t="s">
        <v>32</v>
      </c>
      <c r="H2861" s="117">
        <v>57540</v>
      </c>
      <c r="I2861" s="7">
        <v>65510</v>
      </c>
      <c r="J2861" s="8">
        <f t="shared" si="44"/>
        <v>1.1399999999999999</v>
      </c>
      <c r="K2861" s="132"/>
      <c r="L2861" s="132"/>
    </row>
    <row r="2862" spans="1:12" x14ac:dyDescent="0.25">
      <c r="A2862" s="4">
        <v>2858</v>
      </c>
      <c r="B2862" s="82">
        <f>IF(C2862&lt;&gt;C2861,MAX(B$4:B2861)+1,B2861)</f>
        <v>2519</v>
      </c>
      <c r="C2862" s="52" t="s">
        <v>1219</v>
      </c>
      <c r="D2862" s="111">
        <v>2</v>
      </c>
      <c r="E2862" s="23" t="s">
        <v>619</v>
      </c>
      <c r="F2862" s="23" t="s">
        <v>2720</v>
      </c>
      <c r="G2862" s="6" t="s">
        <v>79</v>
      </c>
      <c r="H2862" s="117">
        <v>39020</v>
      </c>
      <c r="I2862" s="7">
        <v>42480</v>
      </c>
      <c r="J2862" s="8">
        <f t="shared" si="44"/>
        <v>1.0900000000000001</v>
      </c>
      <c r="K2862" s="132"/>
      <c r="L2862" s="132"/>
    </row>
    <row r="2863" spans="1:12" s="21" customFormat="1" x14ac:dyDescent="0.25">
      <c r="A2863" s="20">
        <v>2859</v>
      </c>
      <c r="B2863" s="82">
        <f>IF(C2863&lt;&gt;C2862,MAX(B$4:B2862)+1,B2862)</f>
        <v>2519</v>
      </c>
      <c r="C2863" s="52" t="s">
        <v>1219</v>
      </c>
      <c r="D2863" s="111">
        <v>2</v>
      </c>
      <c r="E2863" s="23" t="s">
        <v>2720</v>
      </c>
      <c r="F2863" s="14" t="s">
        <v>165</v>
      </c>
      <c r="G2863" s="6" t="s">
        <v>36</v>
      </c>
      <c r="H2863" s="117">
        <v>40740</v>
      </c>
      <c r="I2863" s="7">
        <v>46890</v>
      </c>
      <c r="J2863" s="8">
        <f t="shared" si="44"/>
        <v>1.1499999999999999</v>
      </c>
      <c r="K2863" s="132"/>
      <c r="L2863" s="132"/>
    </row>
    <row r="2864" spans="1:12" x14ac:dyDescent="0.25">
      <c r="A2864" s="4">
        <v>2860</v>
      </c>
      <c r="B2864" s="82">
        <f>IF(C2864&lt;&gt;C2863,MAX(B$4:B2863)+1,B2863)</f>
        <v>2520</v>
      </c>
      <c r="C2864" s="52" t="s">
        <v>2721</v>
      </c>
      <c r="D2864" s="111">
        <v>1</v>
      </c>
      <c r="E2864" s="14"/>
      <c r="F2864" s="14"/>
      <c r="G2864" s="6" t="s">
        <v>301</v>
      </c>
      <c r="H2864" s="117">
        <v>39760</v>
      </c>
      <c r="I2864" s="7">
        <v>43570</v>
      </c>
      <c r="J2864" s="8">
        <f t="shared" si="44"/>
        <v>1.1000000000000001</v>
      </c>
      <c r="K2864" s="132"/>
      <c r="L2864" s="132"/>
    </row>
    <row r="2865" spans="1:12" x14ac:dyDescent="0.25">
      <c r="A2865" s="4">
        <v>2861</v>
      </c>
      <c r="B2865" s="82">
        <f>IF(C2865&lt;&gt;C2864,MAX(B$4:B2864)+1,B2864)</f>
        <v>2521</v>
      </c>
      <c r="C2865" s="52" t="s">
        <v>2722</v>
      </c>
      <c r="D2865" s="111">
        <v>2</v>
      </c>
      <c r="E2865" s="18" t="s">
        <v>2102</v>
      </c>
      <c r="F2865" s="18"/>
      <c r="G2865" s="6" t="s">
        <v>14</v>
      </c>
      <c r="H2865" s="117">
        <v>75580</v>
      </c>
      <c r="I2865" s="7">
        <v>80280</v>
      </c>
      <c r="J2865" s="8">
        <f t="shared" si="44"/>
        <v>1.06</v>
      </c>
      <c r="K2865" s="132"/>
      <c r="L2865" s="132"/>
    </row>
    <row r="2866" spans="1:12" x14ac:dyDescent="0.25">
      <c r="A2866" s="4">
        <v>2862</v>
      </c>
      <c r="B2866" s="82">
        <f>IF(C2866&lt;&gt;C2865,MAX(B$4:B2865)+1,B2865)</f>
        <v>2521</v>
      </c>
      <c r="C2866" s="52" t="s">
        <v>2722</v>
      </c>
      <c r="D2866" s="111">
        <v>2</v>
      </c>
      <c r="E2866" s="18" t="s">
        <v>2662</v>
      </c>
      <c r="F2866" s="18"/>
      <c r="G2866" s="6" t="s">
        <v>26</v>
      </c>
      <c r="H2866" s="117">
        <v>52210</v>
      </c>
      <c r="I2866" s="7">
        <v>61130</v>
      </c>
      <c r="J2866" s="8">
        <f t="shared" si="44"/>
        <v>1.17</v>
      </c>
      <c r="K2866" s="132"/>
      <c r="L2866" s="132"/>
    </row>
    <row r="2867" spans="1:12" x14ac:dyDescent="0.25">
      <c r="A2867" s="4">
        <v>2863</v>
      </c>
      <c r="B2867" s="82">
        <f>IF(C2867&lt;&gt;C2866,MAX(B$4:B2866)+1,B2866)</f>
        <v>2522</v>
      </c>
      <c r="C2867" s="52" t="s">
        <v>2723</v>
      </c>
      <c r="D2867" s="111">
        <v>1</v>
      </c>
      <c r="E2867" s="14"/>
      <c r="F2867" s="14"/>
      <c r="G2867" s="6" t="s">
        <v>93</v>
      </c>
      <c r="H2867" s="117">
        <v>35410</v>
      </c>
      <c r="I2867" s="7">
        <v>42350</v>
      </c>
      <c r="J2867" s="8">
        <f t="shared" si="44"/>
        <v>1.2</v>
      </c>
      <c r="K2867" s="132"/>
      <c r="L2867" s="132"/>
    </row>
    <row r="2868" spans="1:12" x14ac:dyDescent="0.25">
      <c r="A2868" s="4">
        <v>2864</v>
      </c>
      <c r="B2868" s="82">
        <f>IF(C2868&lt;&gt;C2867,MAX(B$4:B2867)+1,B2867)</f>
        <v>2523</v>
      </c>
      <c r="C2868" s="52" t="s">
        <v>2724</v>
      </c>
      <c r="D2868" s="111">
        <v>1</v>
      </c>
      <c r="E2868" s="14"/>
      <c r="F2868" s="14"/>
      <c r="G2868" s="6" t="s">
        <v>19</v>
      </c>
      <c r="H2868" s="117">
        <v>22680</v>
      </c>
      <c r="I2868" s="7">
        <v>32440</v>
      </c>
      <c r="J2868" s="8">
        <f t="shared" si="44"/>
        <v>1.43</v>
      </c>
      <c r="K2868" s="132"/>
      <c r="L2868" s="132"/>
    </row>
    <row r="2869" spans="1:12" x14ac:dyDescent="0.25">
      <c r="A2869" s="4">
        <v>2865</v>
      </c>
      <c r="B2869" s="82">
        <f>IF(C2869&lt;&gt;C2868,MAX(B$4:B2868)+1,B2868)</f>
        <v>2524</v>
      </c>
      <c r="C2869" s="52" t="s">
        <v>2725</v>
      </c>
      <c r="D2869" s="111">
        <v>1</v>
      </c>
      <c r="E2869" s="14"/>
      <c r="F2869" s="14"/>
      <c r="G2869" s="6" t="s">
        <v>36</v>
      </c>
      <c r="H2869" s="117">
        <v>30820</v>
      </c>
      <c r="I2869" s="7">
        <v>35000</v>
      </c>
      <c r="J2869" s="8">
        <f t="shared" si="44"/>
        <v>1.1399999999999999</v>
      </c>
      <c r="K2869" s="132"/>
      <c r="L2869" s="132"/>
    </row>
    <row r="2870" spans="1:12" x14ac:dyDescent="0.25">
      <c r="A2870" s="4">
        <v>2866</v>
      </c>
      <c r="B2870" s="82">
        <f>IF(C2870&lt;&gt;C2869,MAX(B$4:B2869)+1,B2869)</f>
        <v>2525</v>
      </c>
      <c r="C2870" s="52" t="s">
        <v>2726</v>
      </c>
      <c r="D2870" s="111">
        <v>2</v>
      </c>
      <c r="E2870" s="14" t="s">
        <v>2727</v>
      </c>
      <c r="F2870" s="14" t="s">
        <v>1890</v>
      </c>
      <c r="G2870" s="6" t="s">
        <v>49</v>
      </c>
      <c r="H2870" s="117">
        <v>24250</v>
      </c>
      <c r="I2870" s="7">
        <v>30180</v>
      </c>
      <c r="J2870" s="8">
        <f t="shared" si="44"/>
        <v>1.24</v>
      </c>
      <c r="K2870" s="132"/>
      <c r="L2870" s="132"/>
    </row>
    <row r="2871" spans="1:12" x14ac:dyDescent="0.25">
      <c r="A2871" s="4">
        <v>2867</v>
      </c>
      <c r="B2871" s="82">
        <f>IF(C2871&lt;&gt;C2870,MAX(B$4:B2870)+1,B2870)</f>
        <v>2525</v>
      </c>
      <c r="C2871" s="52" t="s">
        <v>2726</v>
      </c>
      <c r="D2871" s="111">
        <v>2</v>
      </c>
      <c r="E2871" s="14" t="s">
        <v>1890</v>
      </c>
      <c r="F2871" s="14" t="s">
        <v>1233</v>
      </c>
      <c r="G2871" s="6" t="s">
        <v>49</v>
      </c>
      <c r="H2871" s="117">
        <v>24730</v>
      </c>
      <c r="I2871" s="7">
        <v>30840</v>
      </c>
      <c r="J2871" s="8">
        <f t="shared" si="44"/>
        <v>1.25</v>
      </c>
      <c r="K2871" s="132"/>
      <c r="L2871" s="132"/>
    </row>
    <row r="2872" spans="1:12" x14ac:dyDescent="0.25">
      <c r="A2872" s="4">
        <v>2868</v>
      </c>
      <c r="B2872" s="82">
        <f>IF(C2872&lt;&gt;C2871,MAX(B$4:B2871)+1,B2871)</f>
        <v>2526</v>
      </c>
      <c r="C2872" s="52" t="s">
        <v>2728</v>
      </c>
      <c r="D2872" s="111">
        <v>1</v>
      </c>
      <c r="E2872" s="14"/>
      <c r="F2872" s="14"/>
      <c r="G2872" s="6" t="s">
        <v>26</v>
      </c>
      <c r="H2872" s="117">
        <v>30140</v>
      </c>
      <c r="I2872" s="7">
        <v>37820</v>
      </c>
      <c r="J2872" s="8">
        <f t="shared" si="44"/>
        <v>1.25</v>
      </c>
      <c r="K2872" s="132"/>
      <c r="L2872" s="132"/>
    </row>
    <row r="2873" spans="1:12" x14ac:dyDescent="0.25">
      <c r="A2873" s="4">
        <v>2869</v>
      </c>
      <c r="B2873" s="82">
        <f>IF(C2873&lt;&gt;C2872,MAX(B$4:B2872)+1,B2872)</f>
        <v>2527</v>
      </c>
      <c r="C2873" s="52" t="s">
        <v>1947</v>
      </c>
      <c r="D2873" s="111">
        <v>1</v>
      </c>
      <c r="E2873" s="14"/>
      <c r="F2873" s="14"/>
      <c r="G2873" s="6" t="s">
        <v>19</v>
      </c>
      <c r="H2873" s="118">
        <v>14000</v>
      </c>
      <c r="I2873" s="7">
        <v>21880</v>
      </c>
      <c r="J2873" s="8">
        <f t="shared" si="44"/>
        <v>1.56</v>
      </c>
      <c r="K2873" s="132"/>
      <c r="L2873" s="132"/>
    </row>
    <row r="2874" spans="1:12" x14ac:dyDescent="0.25">
      <c r="A2874" s="4">
        <v>2870</v>
      </c>
      <c r="B2874" s="82">
        <f>IF(C2874&lt;&gt;C2873,MAX(B$4:B2873)+1,B2873)</f>
        <v>2528</v>
      </c>
      <c r="C2874" s="52" t="s">
        <v>2729</v>
      </c>
      <c r="D2874" s="111">
        <v>1</v>
      </c>
      <c r="E2874" s="14"/>
      <c r="F2874" s="14"/>
      <c r="G2874" s="6" t="s">
        <v>19</v>
      </c>
      <c r="H2874" s="117">
        <v>14930</v>
      </c>
      <c r="I2874" s="7">
        <v>21230</v>
      </c>
      <c r="J2874" s="8">
        <f t="shared" si="44"/>
        <v>1.42</v>
      </c>
      <c r="K2874" s="132"/>
      <c r="L2874" s="132"/>
    </row>
    <row r="2875" spans="1:12" x14ac:dyDescent="0.25">
      <c r="A2875" s="4">
        <v>2871</v>
      </c>
      <c r="B2875" s="82">
        <f>IF(C2875&lt;&gt;C2874,MAX(B$4:B2874)+1,B2874)</f>
        <v>2529</v>
      </c>
      <c r="C2875" s="52" t="s">
        <v>2730</v>
      </c>
      <c r="D2875" s="111">
        <v>1</v>
      </c>
      <c r="E2875" s="14"/>
      <c r="F2875" s="14"/>
      <c r="G2875" s="6" t="s">
        <v>26</v>
      </c>
      <c r="H2875" s="117">
        <v>66420</v>
      </c>
      <c r="I2875" s="7">
        <v>75850</v>
      </c>
      <c r="J2875" s="8">
        <f t="shared" si="44"/>
        <v>1.1399999999999999</v>
      </c>
      <c r="K2875" s="132"/>
      <c r="L2875" s="132"/>
    </row>
    <row r="2876" spans="1:12" x14ac:dyDescent="0.25">
      <c r="A2876" s="4">
        <v>2872</v>
      </c>
      <c r="B2876" s="82">
        <f>IF(C2876&lt;&gt;C2875,MAX(B$4:B2875)+1,B2875)</f>
        <v>2530</v>
      </c>
      <c r="C2876" s="52" t="s">
        <v>2731</v>
      </c>
      <c r="D2876" s="111">
        <v>1</v>
      </c>
      <c r="E2876" s="14"/>
      <c r="F2876" s="14"/>
      <c r="G2876" s="6" t="s">
        <v>26</v>
      </c>
      <c r="H2876" s="117">
        <v>29690</v>
      </c>
      <c r="I2876" s="7">
        <v>35010</v>
      </c>
      <c r="J2876" s="8">
        <f t="shared" si="44"/>
        <v>1.18</v>
      </c>
      <c r="K2876" s="132"/>
      <c r="L2876" s="132"/>
    </row>
    <row r="2877" spans="1:12" x14ac:dyDescent="0.25">
      <c r="A2877" s="4">
        <v>2873</v>
      </c>
      <c r="B2877" s="82">
        <f>IF(C2877&lt;&gt;C2876,MAX(B$4:B2876)+1,B2876)</f>
        <v>2531</v>
      </c>
      <c r="C2877" s="52" t="s">
        <v>2732</v>
      </c>
      <c r="D2877" s="111">
        <v>1</v>
      </c>
      <c r="E2877" s="14"/>
      <c r="F2877" s="14"/>
      <c r="G2877" s="6" t="s">
        <v>93</v>
      </c>
      <c r="H2877" s="117">
        <v>21950</v>
      </c>
      <c r="I2877" s="7">
        <v>26800</v>
      </c>
      <c r="J2877" s="8">
        <f t="shared" si="44"/>
        <v>1.22</v>
      </c>
      <c r="K2877" s="132"/>
      <c r="L2877" s="132"/>
    </row>
    <row r="2878" spans="1:12" x14ac:dyDescent="0.25">
      <c r="A2878" s="4">
        <v>2874</v>
      </c>
      <c r="B2878" s="82">
        <f>IF(C2878&lt;&gt;C2877,MAX(B$4:B2877)+1,B2877)</f>
        <v>2532</v>
      </c>
      <c r="C2878" s="52" t="s">
        <v>2733</v>
      </c>
      <c r="D2878" s="111">
        <v>1</v>
      </c>
      <c r="E2878" s="14"/>
      <c r="F2878" s="14"/>
      <c r="G2878" s="6" t="s">
        <v>26</v>
      </c>
      <c r="H2878" s="117">
        <v>26380</v>
      </c>
      <c r="I2878" s="7">
        <v>33520</v>
      </c>
      <c r="J2878" s="8">
        <f t="shared" si="44"/>
        <v>1.27</v>
      </c>
      <c r="K2878" s="132"/>
      <c r="L2878" s="132"/>
    </row>
    <row r="2879" spans="1:12" x14ac:dyDescent="0.25">
      <c r="A2879" s="4">
        <v>2875</v>
      </c>
      <c r="B2879" s="82">
        <f>IF(C2879&lt;&gt;C2878,MAX(B$4:B2878)+1,B2878)</f>
        <v>2533</v>
      </c>
      <c r="C2879" s="52" t="s">
        <v>2734</v>
      </c>
      <c r="D2879" s="111">
        <v>1</v>
      </c>
      <c r="E2879" s="14"/>
      <c r="F2879" s="14"/>
      <c r="G2879" s="6" t="s">
        <v>14</v>
      </c>
      <c r="H2879" s="117">
        <v>38460</v>
      </c>
      <c r="I2879" s="7">
        <v>41380</v>
      </c>
      <c r="J2879" s="8">
        <f t="shared" si="44"/>
        <v>1.08</v>
      </c>
      <c r="K2879" s="132"/>
      <c r="L2879" s="132"/>
    </row>
    <row r="2880" spans="1:12" x14ac:dyDescent="0.25">
      <c r="A2880" s="4">
        <v>2876</v>
      </c>
      <c r="B2880" s="82">
        <f>IF(C2880&lt;&gt;C2879,MAX(B$4:B2879)+1,B2879)</f>
        <v>2534</v>
      </c>
      <c r="C2880" s="52" t="s">
        <v>2735</v>
      </c>
      <c r="D2880" s="111">
        <v>1</v>
      </c>
      <c r="E2880" s="14"/>
      <c r="F2880" s="14"/>
      <c r="G2880" s="6" t="s">
        <v>19</v>
      </c>
      <c r="H2880" s="118">
        <v>12230</v>
      </c>
      <c r="I2880" s="7">
        <v>17850</v>
      </c>
      <c r="J2880" s="8">
        <f t="shared" si="44"/>
        <v>1.46</v>
      </c>
      <c r="K2880" s="132"/>
      <c r="L2880" s="132"/>
    </row>
    <row r="2881" spans="1:12" x14ac:dyDescent="0.25">
      <c r="A2881" s="4">
        <v>2877</v>
      </c>
      <c r="B2881" s="82">
        <f>IF(C2881&lt;&gt;C2880,MAX(B$4:B2880)+1,B2880)</f>
        <v>2535</v>
      </c>
      <c r="C2881" s="52" t="s">
        <v>2736</v>
      </c>
      <c r="D2881" s="111">
        <v>1</v>
      </c>
      <c r="E2881" s="14"/>
      <c r="F2881" s="14"/>
      <c r="G2881" s="6" t="s">
        <v>26</v>
      </c>
      <c r="H2881" s="117">
        <v>29720</v>
      </c>
      <c r="I2881" s="7">
        <v>37770</v>
      </c>
      <c r="J2881" s="8">
        <f t="shared" si="44"/>
        <v>1.27</v>
      </c>
      <c r="K2881" s="132"/>
      <c r="L2881" s="132"/>
    </row>
    <row r="2882" spans="1:12" x14ac:dyDescent="0.25">
      <c r="A2882" s="4">
        <v>2878</v>
      </c>
      <c r="B2882" s="82">
        <f>IF(C2882&lt;&gt;C2881,MAX(B$4:B2881)+1,B2881)</f>
        <v>2536</v>
      </c>
      <c r="C2882" s="52" t="s">
        <v>2737</v>
      </c>
      <c r="D2882" s="111">
        <v>1</v>
      </c>
      <c r="E2882" s="14"/>
      <c r="F2882" s="14"/>
      <c r="G2882" s="6" t="s">
        <v>49</v>
      </c>
      <c r="H2882" s="117">
        <v>30620</v>
      </c>
      <c r="I2882" s="7">
        <v>38450</v>
      </c>
      <c r="J2882" s="8">
        <f t="shared" si="44"/>
        <v>1.26</v>
      </c>
      <c r="K2882" s="132"/>
      <c r="L2882" s="132"/>
    </row>
    <row r="2883" spans="1:12" x14ac:dyDescent="0.25">
      <c r="A2883" s="4">
        <v>2879</v>
      </c>
      <c r="B2883" s="82">
        <f>IF(C2883&lt;&gt;C2882,MAX(B$4:B2882)+1,B2882)</f>
        <v>2537</v>
      </c>
      <c r="C2883" s="52" t="s">
        <v>2738</v>
      </c>
      <c r="D2883" s="111">
        <v>1</v>
      </c>
      <c r="E2883" s="14"/>
      <c r="F2883" s="14"/>
      <c r="G2883" s="6" t="s">
        <v>93</v>
      </c>
      <c r="H2883" s="117">
        <v>15540</v>
      </c>
      <c r="I2883" s="7">
        <v>18330</v>
      </c>
      <c r="J2883" s="8">
        <f t="shared" si="44"/>
        <v>1.18</v>
      </c>
      <c r="K2883" s="132"/>
      <c r="L2883" s="132"/>
    </row>
    <row r="2884" spans="1:12" x14ac:dyDescent="0.25">
      <c r="A2884" s="4">
        <v>2880</v>
      </c>
      <c r="B2884" s="82">
        <f>IF(C2884&lt;&gt;C2883,MAX(B$4:B2883)+1,B2883)</f>
        <v>2538</v>
      </c>
      <c r="C2884" s="52" t="s">
        <v>2739</v>
      </c>
      <c r="D2884" s="111">
        <v>2</v>
      </c>
      <c r="E2884" s="18" t="s">
        <v>172</v>
      </c>
      <c r="F2884" s="18"/>
      <c r="G2884" s="6" t="s">
        <v>202</v>
      </c>
      <c r="H2884" s="117">
        <v>23260</v>
      </c>
      <c r="I2884" s="7">
        <v>26770</v>
      </c>
      <c r="J2884" s="8">
        <f t="shared" si="44"/>
        <v>1.1499999999999999</v>
      </c>
      <c r="K2884" s="132"/>
      <c r="L2884" s="132"/>
    </row>
    <row r="2885" spans="1:12" x14ac:dyDescent="0.25">
      <c r="A2885" s="4">
        <v>2881</v>
      </c>
      <c r="B2885" s="82">
        <f>IF(C2885&lt;&gt;C2884,MAX(B$4:B2884)+1,B2884)</f>
        <v>2538</v>
      </c>
      <c r="C2885" s="52" t="s">
        <v>2739</v>
      </c>
      <c r="D2885" s="111">
        <v>2</v>
      </c>
      <c r="E2885" s="18" t="s">
        <v>63</v>
      </c>
      <c r="F2885" s="18"/>
      <c r="G2885" s="6" t="s">
        <v>202</v>
      </c>
      <c r="H2885" s="117">
        <v>17830</v>
      </c>
      <c r="I2885" s="7">
        <v>20660</v>
      </c>
      <c r="J2885" s="8">
        <f t="shared" si="44"/>
        <v>1.1599999999999999</v>
      </c>
      <c r="K2885" s="132"/>
      <c r="L2885" s="132"/>
    </row>
    <row r="2886" spans="1:12" x14ac:dyDescent="0.25">
      <c r="A2886" s="4">
        <v>2882</v>
      </c>
      <c r="B2886" s="82">
        <f>IF(C2886&lt;&gt;C2885,MAX(B$4:B2885)+1,B2885)</f>
        <v>2539</v>
      </c>
      <c r="C2886" s="52" t="s">
        <v>2740</v>
      </c>
      <c r="D2886" s="111">
        <v>1</v>
      </c>
      <c r="E2886" s="14"/>
      <c r="F2886" s="14"/>
      <c r="G2886" s="6" t="s">
        <v>210</v>
      </c>
      <c r="H2886" s="117">
        <v>12000</v>
      </c>
      <c r="I2886" s="7">
        <v>15150</v>
      </c>
      <c r="J2886" s="8">
        <f t="shared" ref="J2886:J2949" si="45">ROUND(I2886/H2886,2)</f>
        <v>1.26</v>
      </c>
      <c r="K2886" s="132"/>
      <c r="L2886" s="132"/>
    </row>
    <row r="2887" spans="1:12" x14ac:dyDescent="0.25">
      <c r="A2887" s="4">
        <v>2883</v>
      </c>
      <c r="B2887" s="82">
        <f>IF(C2887&lt;&gt;C2886,MAX(B$4:B2886)+1,B2886)</f>
        <v>2540</v>
      </c>
      <c r="C2887" s="52" t="s">
        <v>2741</v>
      </c>
      <c r="D2887" s="111">
        <v>2</v>
      </c>
      <c r="E2887" s="23" t="s">
        <v>1313</v>
      </c>
      <c r="F2887" s="23" t="s">
        <v>2742</v>
      </c>
      <c r="G2887" s="6" t="s">
        <v>26</v>
      </c>
      <c r="H2887" s="117">
        <v>53310</v>
      </c>
      <c r="I2887" s="7">
        <v>64390</v>
      </c>
      <c r="J2887" s="8">
        <f t="shared" si="45"/>
        <v>1.21</v>
      </c>
      <c r="K2887" s="132"/>
      <c r="L2887" s="132"/>
    </row>
    <row r="2888" spans="1:12" x14ac:dyDescent="0.25">
      <c r="A2888" s="4">
        <v>2884</v>
      </c>
      <c r="B2888" s="82">
        <f>IF(C2888&lt;&gt;C2887,MAX(B$4:B2887)+1,B2887)</f>
        <v>2540</v>
      </c>
      <c r="C2888" s="52" t="s">
        <v>2741</v>
      </c>
      <c r="D2888" s="111">
        <v>2</v>
      </c>
      <c r="E2888" s="14" t="s">
        <v>2742</v>
      </c>
      <c r="F2888" s="14" t="s">
        <v>165</v>
      </c>
      <c r="G2888" s="6" t="s">
        <v>26</v>
      </c>
      <c r="H2888" s="117">
        <v>23270</v>
      </c>
      <c r="I2888" s="7">
        <v>28100</v>
      </c>
      <c r="J2888" s="8">
        <f t="shared" si="45"/>
        <v>1.21</v>
      </c>
      <c r="K2888" s="132"/>
      <c r="L2888" s="132"/>
    </row>
    <row r="2889" spans="1:12" x14ac:dyDescent="0.25">
      <c r="A2889" s="4">
        <v>2885</v>
      </c>
      <c r="B2889" s="82">
        <f>IF(C2889&lt;&gt;C2888,MAX(B$4:B2888)+1,B2888)</f>
        <v>2541</v>
      </c>
      <c r="C2889" s="52" t="s">
        <v>2743</v>
      </c>
      <c r="D2889" s="111">
        <v>1</v>
      </c>
      <c r="E2889" s="14"/>
      <c r="F2889" s="14"/>
      <c r="G2889" s="6" t="s">
        <v>19</v>
      </c>
      <c r="H2889" s="117">
        <v>30080</v>
      </c>
      <c r="I2889" s="7">
        <v>43160</v>
      </c>
      <c r="J2889" s="8">
        <f t="shared" si="45"/>
        <v>1.43</v>
      </c>
      <c r="K2889" s="132"/>
      <c r="L2889" s="132"/>
    </row>
    <row r="2890" spans="1:12" x14ac:dyDescent="0.25">
      <c r="A2890" s="4">
        <v>2886</v>
      </c>
      <c r="B2890" s="82">
        <f>IF(C2890&lt;&gt;C2889,MAX(B$4:B2889)+1,B2889)</f>
        <v>2542</v>
      </c>
      <c r="C2890" s="52" t="s">
        <v>2744</v>
      </c>
      <c r="D2890" s="111">
        <v>1</v>
      </c>
      <c r="E2890" s="14"/>
      <c r="F2890" s="14"/>
      <c r="G2890" s="6" t="s">
        <v>11</v>
      </c>
      <c r="H2890" s="117">
        <v>137610</v>
      </c>
      <c r="I2890" s="7">
        <v>144140</v>
      </c>
      <c r="J2890" s="8">
        <f t="shared" si="45"/>
        <v>1.05</v>
      </c>
      <c r="K2890" s="132"/>
      <c r="L2890" s="132"/>
    </row>
    <row r="2891" spans="1:12" x14ac:dyDescent="0.25">
      <c r="A2891" s="4">
        <v>2887</v>
      </c>
      <c r="B2891" s="82">
        <f>IF(C2891&lt;&gt;C2890,MAX(B$4:B2890)+1,B2890)</f>
        <v>2543</v>
      </c>
      <c r="C2891" s="52" t="s">
        <v>2745</v>
      </c>
      <c r="D2891" s="111">
        <v>1</v>
      </c>
      <c r="E2891" s="14"/>
      <c r="F2891" s="14"/>
      <c r="G2891" s="6" t="s">
        <v>19</v>
      </c>
      <c r="H2891" s="117">
        <v>19260</v>
      </c>
      <c r="I2891" s="7">
        <v>27470</v>
      </c>
      <c r="J2891" s="8">
        <f t="shared" si="45"/>
        <v>1.43</v>
      </c>
      <c r="K2891" s="132"/>
      <c r="L2891" s="132"/>
    </row>
    <row r="2892" spans="1:12" x14ac:dyDescent="0.25">
      <c r="A2892" s="4">
        <v>2888</v>
      </c>
      <c r="B2892" s="82">
        <f>IF(C2892&lt;&gt;C2891,MAX(B$4:B2891)+1,B2891)</f>
        <v>2544</v>
      </c>
      <c r="C2892" s="52" t="s">
        <v>2746</v>
      </c>
      <c r="D2892" s="111">
        <v>1</v>
      </c>
      <c r="E2892" s="14"/>
      <c r="F2892" s="14"/>
      <c r="G2892" s="6" t="s">
        <v>26</v>
      </c>
      <c r="H2892" s="117">
        <v>25770</v>
      </c>
      <c r="I2892" s="7">
        <v>30030</v>
      </c>
      <c r="J2892" s="8">
        <f t="shared" si="45"/>
        <v>1.17</v>
      </c>
      <c r="K2892" s="132"/>
      <c r="L2892" s="132"/>
    </row>
    <row r="2893" spans="1:12" x14ac:dyDescent="0.25">
      <c r="A2893" s="4">
        <v>2889</v>
      </c>
      <c r="B2893" s="82">
        <f>IF(C2893&lt;&gt;C2892,MAX(B$4:B2892)+1,B2892)</f>
        <v>2545</v>
      </c>
      <c r="C2893" s="52" t="s">
        <v>2747</v>
      </c>
      <c r="D2893" s="111">
        <v>3</v>
      </c>
      <c r="E2893" s="23" t="s">
        <v>596</v>
      </c>
      <c r="F2893" s="23" t="s">
        <v>595</v>
      </c>
      <c r="G2893" s="6" t="s">
        <v>301</v>
      </c>
      <c r="H2893" s="117">
        <v>33680</v>
      </c>
      <c r="I2893" s="7">
        <v>36770</v>
      </c>
      <c r="J2893" s="8">
        <f t="shared" si="45"/>
        <v>1.0900000000000001</v>
      </c>
      <c r="K2893" s="132"/>
      <c r="L2893" s="132"/>
    </row>
    <row r="2894" spans="1:12" x14ac:dyDescent="0.25">
      <c r="A2894" s="4">
        <v>2890</v>
      </c>
      <c r="B2894" s="82">
        <f>IF(C2894&lt;&gt;C2893,MAX(B$4:B2893)+1,B2893)</f>
        <v>2545</v>
      </c>
      <c r="C2894" s="52" t="s">
        <v>2747</v>
      </c>
      <c r="D2894" s="111">
        <v>3</v>
      </c>
      <c r="E2894" s="23" t="s">
        <v>595</v>
      </c>
      <c r="F2894" s="23" t="s">
        <v>2664</v>
      </c>
      <c r="G2894" s="6" t="s">
        <v>301</v>
      </c>
      <c r="H2894" s="117">
        <v>30280</v>
      </c>
      <c r="I2894" s="7">
        <v>34810</v>
      </c>
      <c r="J2894" s="8">
        <f t="shared" si="45"/>
        <v>1.1499999999999999</v>
      </c>
      <c r="K2894" s="132"/>
      <c r="L2894" s="132"/>
    </row>
    <row r="2895" spans="1:12" x14ac:dyDescent="0.25">
      <c r="A2895" s="4">
        <v>2891</v>
      </c>
      <c r="B2895" s="82">
        <f>IF(C2895&lt;&gt;C2894,MAX(B$4:B2894)+1,B2894)</f>
        <v>2545</v>
      </c>
      <c r="C2895" s="52" t="s">
        <v>2747</v>
      </c>
      <c r="D2895" s="111">
        <v>3</v>
      </c>
      <c r="E2895" s="23" t="s">
        <v>2664</v>
      </c>
      <c r="F2895" s="23" t="s">
        <v>1878</v>
      </c>
      <c r="G2895" s="6" t="s">
        <v>301</v>
      </c>
      <c r="H2895" s="117">
        <v>33680</v>
      </c>
      <c r="I2895" s="7">
        <v>37940</v>
      </c>
      <c r="J2895" s="8">
        <f t="shared" si="45"/>
        <v>1.1299999999999999</v>
      </c>
      <c r="K2895" s="132"/>
      <c r="L2895" s="132"/>
    </row>
    <row r="2896" spans="1:12" x14ac:dyDescent="0.25">
      <c r="A2896" s="4">
        <v>2892</v>
      </c>
      <c r="B2896" s="82">
        <f>IF(C2896&lt;&gt;C2895,MAX(B$4:B2895)+1,B2895)</f>
        <v>2546</v>
      </c>
      <c r="C2896" s="52" t="s">
        <v>2748</v>
      </c>
      <c r="D2896" s="111">
        <v>1</v>
      </c>
      <c r="E2896" s="14"/>
      <c r="F2896" s="14"/>
      <c r="G2896" s="6" t="s">
        <v>93</v>
      </c>
      <c r="H2896" s="117">
        <v>19560</v>
      </c>
      <c r="I2896" s="7">
        <v>24260</v>
      </c>
      <c r="J2896" s="8">
        <f t="shared" si="45"/>
        <v>1.24</v>
      </c>
      <c r="K2896" s="132"/>
      <c r="L2896" s="132"/>
    </row>
    <row r="2897" spans="1:12" x14ac:dyDescent="0.25">
      <c r="A2897" s="4">
        <v>2893</v>
      </c>
      <c r="B2897" s="82">
        <f>IF(C2897&lt;&gt;C2896,MAX(B$4:B2896)+1,B2896)</f>
        <v>2547</v>
      </c>
      <c r="C2897" s="52" t="s">
        <v>2749</v>
      </c>
      <c r="D2897" s="111">
        <v>2</v>
      </c>
      <c r="E2897" s="23" t="s">
        <v>1198</v>
      </c>
      <c r="F2897" s="23" t="s">
        <v>1338</v>
      </c>
      <c r="G2897" s="6" t="s">
        <v>23</v>
      </c>
      <c r="H2897" s="117">
        <v>114970</v>
      </c>
      <c r="I2897" s="7">
        <v>118400</v>
      </c>
      <c r="J2897" s="8">
        <f t="shared" si="45"/>
        <v>1.03</v>
      </c>
      <c r="K2897" s="132"/>
      <c r="L2897" s="132"/>
    </row>
    <row r="2898" spans="1:12" x14ac:dyDescent="0.25">
      <c r="A2898" s="4">
        <v>2894</v>
      </c>
      <c r="B2898" s="82">
        <f>IF(C2898&lt;&gt;C2897,MAX(B$4:B2897)+1,B2897)</f>
        <v>2547</v>
      </c>
      <c r="C2898" s="52" t="s">
        <v>2749</v>
      </c>
      <c r="D2898" s="111">
        <v>2</v>
      </c>
      <c r="E2898" s="23" t="s">
        <v>1338</v>
      </c>
      <c r="F2898" s="23" t="s">
        <v>1322</v>
      </c>
      <c r="G2898" s="6" t="s">
        <v>23</v>
      </c>
      <c r="H2898" s="117">
        <v>114970</v>
      </c>
      <c r="I2898" s="7">
        <v>118400</v>
      </c>
      <c r="J2898" s="8">
        <f t="shared" si="45"/>
        <v>1.03</v>
      </c>
      <c r="K2898" s="132"/>
      <c r="L2898" s="132"/>
    </row>
    <row r="2899" spans="1:12" x14ac:dyDescent="0.25">
      <c r="A2899" s="4">
        <v>2895</v>
      </c>
      <c r="B2899" s="82">
        <f>IF(C2899&lt;&gt;C2898,MAX(B$4:B2898)+1,B2898)</f>
        <v>2548</v>
      </c>
      <c r="C2899" s="52" t="s">
        <v>2750</v>
      </c>
      <c r="D2899" s="111">
        <v>1</v>
      </c>
      <c r="E2899" s="14"/>
      <c r="F2899" s="14"/>
      <c r="G2899" s="6" t="s">
        <v>93</v>
      </c>
      <c r="H2899" s="117">
        <v>17030</v>
      </c>
      <c r="I2899" s="7">
        <v>20150</v>
      </c>
      <c r="J2899" s="8">
        <f t="shared" si="45"/>
        <v>1.18</v>
      </c>
      <c r="K2899" s="132"/>
      <c r="L2899" s="132"/>
    </row>
    <row r="2900" spans="1:12" x14ac:dyDescent="0.25">
      <c r="A2900" s="4">
        <v>2896</v>
      </c>
      <c r="B2900" s="82">
        <f>IF(C2900&lt;&gt;C2899,MAX(B$4:B2899)+1,B2899)</f>
        <v>2549</v>
      </c>
      <c r="C2900" s="52" t="s">
        <v>2751</v>
      </c>
      <c r="D2900" s="111">
        <v>1</v>
      </c>
      <c r="E2900" s="14"/>
      <c r="F2900" s="14"/>
      <c r="G2900" s="6" t="s">
        <v>32</v>
      </c>
      <c r="H2900" s="117">
        <v>85550</v>
      </c>
      <c r="I2900" s="7">
        <v>95680</v>
      </c>
      <c r="J2900" s="8">
        <f t="shared" si="45"/>
        <v>1.1200000000000001</v>
      </c>
      <c r="K2900" s="132"/>
      <c r="L2900" s="132"/>
    </row>
    <row r="2901" spans="1:12" x14ac:dyDescent="0.25">
      <c r="A2901" s="4">
        <v>2897</v>
      </c>
      <c r="B2901" s="82">
        <f>IF(C2901&lt;&gt;C2900,MAX(B$4:B2900)+1,B2900)</f>
        <v>2550</v>
      </c>
      <c r="C2901" s="52" t="s">
        <v>2752</v>
      </c>
      <c r="D2901" s="111">
        <v>1</v>
      </c>
      <c r="E2901" s="14"/>
      <c r="F2901" s="14"/>
      <c r="G2901" s="6" t="s">
        <v>202</v>
      </c>
      <c r="H2901" s="117">
        <v>9020</v>
      </c>
      <c r="I2901" s="7">
        <v>10660</v>
      </c>
      <c r="J2901" s="8">
        <f t="shared" si="45"/>
        <v>1.18</v>
      </c>
      <c r="K2901" s="132"/>
      <c r="L2901" s="132"/>
    </row>
    <row r="2902" spans="1:12" x14ac:dyDescent="0.25">
      <c r="A2902" s="4">
        <v>2898</v>
      </c>
      <c r="B2902" s="82">
        <f>IF(C2902&lt;&gt;C2901,MAX(B$4:B2901)+1,B2901)</f>
        <v>2551</v>
      </c>
      <c r="C2902" s="52" t="s">
        <v>2753</v>
      </c>
      <c r="D2902" s="111">
        <v>1</v>
      </c>
      <c r="E2902" s="14"/>
      <c r="F2902" s="14"/>
      <c r="G2902" s="6" t="s">
        <v>14</v>
      </c>
      <c r="H2902" s="117">
        <v>60520</v>
      </c>
      <c r="I2902" s="7">
        <v>62090</v>
      </c>
      <c r="J2902" s="8">
        <f t="shared" si="45"/>
        <v>1.03</v>
      </c>
      <c r="K2902" s="132"/>
      <c r="L2902" s="132"/>
    </row>
    <row r="2903" spans="1:12" s="21" customFormat="1" x14ac:dyDescent="0.25">
      <c r="A2903" s="20">
        <v>2899</v>
      </c>
      <c r="B2903" s="82">
        <f>IF(C2903&lt;&gt;C2902,MAX(B$4:B2902)+1,B2902)</f>
        <v>2552</v>
      </c>
      <c r="C2903" s="52" t="s">
        <v>2754</v>
      </c>
      <c r="D2903" s="111">
        <v>1</v>
      </c>
      <c r="E2903" s="14"/>
      <c r="F2903" s="14"/>
      <c r="G2903" s="6" t="s">
        <v>93</v>
      </c>
      <c r="H2903" s="117">
        <v>46580</v>
      </c>
      <c r="I2903" s="7">
        <v>54460</v>
      </c>
      <c r="J2903" s="8">
        <f t="shared" si="45"/>
        <v>1.17</v>
      </c>
      <c r="K2903" s="132"/>
      <c r="L2903" s="132"/>
    </row>
    <row r="2904" spans="1:12" x14ac:dyDescent="0.25">
      <c r="A2904" s="4">
        <v>2900</v>
      </c>
      <c r="B2904" s="82">
        <f>IF(C2904&lt;&gt;C2903,MAX(B$4:B2903)+1,B2903)</f>
        <v>2553</v>
      </c>
      <c r="C2904" s="52" t="s">
        <v>2755</v>
      </c>
      <c r="D2904" s="111">
        <v>2</v>
      </c>
      <c r="E2904" s="14" t="s">
        <v>1898</v>
      </c>
      <c r="F2904" s="14" t="s">
        <v>2723</v>
      </c>
      <c r="G2904" s="6" t="s">
        <v>93</v>
      </c>
      <c r="H2904" s="117">
        <v>21190</v>
      </c>
      <c r="I2904" s="7">
        <v>25060</v>
      </c>
      <c r="J2904" s="8">
        <f t="shared" si="45"/>
        <v>1.18</v>
      </c>
      <c r="K2904" s="132"/>
      <c r="L2904" s="132"/>
    </row>
    <row r="2905" spans="1:12" x14ac:dyDescent="0.25">
      <c r="A2905" s="4">
        <v>2901</v>
      </c>
      <c r="B2905" s="82">
        <f>IF(C2905&lt;&gt;C2904,MAX(B$4:B2904)+1,B2904)</f>
        <v>2553</v>
      </c>
      <c r="C2905" s="52" t="s">
        <v>2755</v>
      </c>
      <c r="D2905" s="111">
        <v>2</v>
      </c>
      <c r="E2905" s="23" t="s">
        <v>2723</v>
      </c>
      <c r="F2905" s="23" t="s">
        <v>2063</v>
      </c>
      <c r="G2905" s="6" t="s">
        <v>93</v>
      </c>
      <c r="H2905" s="117">
        <v>18550</v>
      </c>
      <c r="I2905" s="7">
        <v>21880</v>
      </c>
      <c r="J2905" s="8">
        <f t="shared" si="45"/>
        <v>1.18</v>
      </c>
      <c r="K2905" s="132"/>
      <c r="L2905" s="132"/>
    </row>
    <row r="2906" spans="1:12" x14ac:dyDescent="0.25">
      <c r="A2906" s="4">
        <v>2902</v>
      </c>
      <c r="B2906" s="82">
        <f>IF(C2906&lt;&gt;C2905,MAX(B$4:B2905)+1,B2905)</f>
        <v>2554</v>
      </c>
      <c r="C2906" s="52" t="s">
        <v>2756</v>
      </c>
      <c r="D2906" s="111">
        <v>1</v>
      </c>
      <c r="E2906" s="14"/>
      <c r="F2906" s="14"/>
      <c r="G2906" s="6" t="s">
        <v>19</v>
      </c>
      <c r="H2906" s="117">
        <v>15210</v>
      </c>
      <c r="I2906" s="7">
        <v>21710</v>
      </c>
      <c r="J2906" s="8">
        <f t="shared" si="45"/>
        <v>1.43</v>
      </c>
      <c r="K2906" s="132"/>
      <c r="L2906" s="132"/>
    </row>
    <row r="2907" spans="1:12" x14ac:dyDescent="0.25">
      <c r="A2907" s="4">
        <v>2903</v>
      </c>
      <c r="B2907" s="82">
        <f>IF(C2907&lt;&gt;C2906,MAX(B$4:B2906)+1,B2906)</f>
        <v>2555</v>
      </c>
      <c r="C2907" s="52" t="s">
        <v>2757</v>
      </c>
      <c r="D2907" s="111">
        <v>1</v>
      </c>
      <c r="E2907" s="14"/>
      <c r="F2907" s="14"/>
      <c r="G2907" s="6" t="s">
        <v>358</v>
      </c>
      <c r="H2907" s="117">
        <v>13750</v>
      </c>
      <c r="I2907" s="7">
        <v>17360</v>
      </c>
      <c r="J2907" s="8">
        <f t="shared" si="45"/>
        <v>1.26</v>
      </c>
      <c r="K2907" s="132"/>
      <c r="L2907" s="132"/>
    </row>
    <row r="2908" spans="1:12" x14ac:dyDescent="0.25">
      <c r="A2908" s="4">
        <v>2904</v>
      </c>
      <c r="B2908" s="82">
        <f>IF(C2908&lt;&gt;C2907,MAX(B$4:B2907)+1,B2907)</f>
        <v>2556</v>
      </c>
      <c r="C2908" s="52" t="s">
        <v>2758</v>
      </c>
      <c r="D2908" s="111">
        <v>1</v>
      </c>
      <c r="E2908" s="14"/>
      <c r="F2908" s="14"/>
      <c r="G2908" s="6" t="s">
        <v>26</v>
      </c>
      <c r="H2908" s="117">
        <v>32800</v>
      </c>
      <c r="I2908" s="7">
        <v>41080</v>
      </c>
      <c r="J2908" s="8">
        <f t="shared" si="45"/>
        <v>1.25</v>
      </c>
      <c r="K2908" s="132"/>
      <c r="L2908" s="132"/>
    </row>
    <row r="2909" spans="1:12" x14ac:dyDescent="0.25">
      <c r="A2909" s="4">
        <v>2905</v>
      </c>
      <c r="B2909" s="82">
        <f>IF(C2909&lt;&gt;C2908,MAX(B$4:B2908)+1,B2908)</f>
        <v>2557</v>
      </c>
      <c r="C2909" s="52" t="s">
        <v>2759</v>
      </c>
      <c r="D2909" s="111">
        <v>1</v>
      </c>
      <c r="E2909" s="14"/>
      <c r="F2909" s="14"/>
      <c r="G2909" s="6" t="s">
        <v>19</v>
      </c>
      <c r="H2909" s="118">
        <v>12160</v>
      </c>
      <c r="I2909" s="7">
        <v>18930</v>
      </c>
      <c r="J2909" s="8">
        <f t="shared" si="45"/>
        <v>1.56</v>
      </c>
      <c r="K2909" s="132"/>
      <c r="L2909" s="132"/>
    </row>
    <row r="2910" spans="1:12" x14ac:dyDescent="0.25">
      <c r="A2910" s="4">
        <v>2906</v>
      </c>
      <c r="B2910" s="82">
        <f>IF(C2910&lt;&gt;C2909,MAX(B$4:B2909)+1,B2909)</f>
        <v>2558</v>
      </c>
      <c r="C2910" s="52" t="s">
        <v>2760</v>
      </c>
      <c r="D2910" s="111">
        <v>1</v>
      </c>
      <c r="E2910" s="14"/>
      <c r="F2910" s="14"/>
      <c r="G2910" s="6" t="s">
        <v>19</v>
      </c>
      <c r="H2910" s="118">
        <v>11820</v>
      </c>
      <c r="I2910" s="7">
        <v>18160</v>
      </c>
      <c r="J2910" s="8">
        <f t="shared" si="45"/>
        <v>1.54</v>
      </c>
      <c r="K2910" s="132"/>
      <c r="L2910" s="132"/>
    </row>
    <row r="2911" spans="1:12" x14ac:dyDescent="0.25">
      <c r="A2911" s="4">
        <v>2907</v>
      </c>
      <c r="B2911" s="82">
        <f>IF(C2911&lt;&gt;C2910,MAX(B$4:B2910)+1,B2910)</f>
        <v>2559</v>
      </c>
      <c r="C2911" s="52" t="s">
        <v>2761</v>
      </c>
      <c r="D2911" s="111">
        <v>1</v>
      </c>
      <c r="E2911" s="14"/>
      <c r="F2911" s="14"/>
      <c r="G2911" s="6" t="s">
        <v>26</v>
      </c>
      <c r="H2911" s="117">
        <v>14730</v>
      </c>
      <c r="I2911" s="7">
        <v>20280</v>
      </c>
      <c r="J2911" s="8">
        <f t="shared" si="45"/>
        <v>1.38</v>
      </c>
      <c r="K2911" s="132"/>
      <c r="L2911" s="132"/>
    </row>
    <row r="2912" spans="1:12" x14ac:dyDescent="0.25">
      <c r="A2912" s="4">
        <v>2908</v>
      </c>
      <c r="B2912" s="82">
        <f>IF(C2912&lt;&gt;C2911,MAX(B$4:B2911)+1,B2911)</f>
        <v>2560</v>
      </c>
      <c r="C2912" s="52" t="s">
        <v>2762</v>
      </c>
      <c r="D2912" s="111">
        <v>1</v>
      </c>
      <c r="E2912" s="14"/>
      <c r="F2912" s="14"/>
      <c r="G2912" s="6" t="s">
        <v>26</v>
      </c>
      <c r="H2912" s="117">
        <v>14840</v>
      </c>
      <c r="I2912" s="7">
        <v>20420</v>
      </c>
      <c r="J2912" s="8">
        <f t="shared" si="45"/>
        <v>1.38</v>
      </c>
      <c r="K2912" s="132"/>
      <c r="L2912" s="132"/>
    </row>
    <row r="2913" spans="1:12" x14ac:dyDescent="0.25">
      <c r="A2913" s="4">
        <v>2909</v>
      </c>
      <c r="B2913" s="82">
        <f>IF(C2913&lt;&gt;C2912,MAX(B$4:B2912)+1,B2912)</f>
        <v>2561</v>
      </c>
      <c r="C2913" s="52" t="s">
        <v>2763</v>
      </c>
      <c r="D2913" s="111">
        <v>1</v>
      </c>
      <c r="E2913" s="14"/>
      <c r="F2913" s="14"/>
      <c r="G2913" s="6" t="s">
        <v>26</v>
      </c>
      <c r="H2913" s="117">
        <v>14920</v>
      </c>
      <c r="I2913" s="7">
        <v>20420</v>
      </c>
      <c r="J2913" s="8">
        <f t="shared" si="45"/>
        <v>1.37</v>
      </c>
      <c r="K2913" s="132"/>
      <c r="L2913" s="132"/>
    </row>
    <row r="2914" spans="1:12" x14ac:dyDescent="0.25">
      <c r="A2914" s="4">
        <v>2910</v>
      </c>
      <c r="B2914" s="82">
        <f>IF(C2914&lt;&gt;C2913,MAX(B$4:B2913)+1,B2913)</f>
        <v>2562</v>
      </c>
      <c r="C2914" s="52" t="s">
        <v>2764</v>
      </c>
      <c r="D2914" s="111">
        <v>1</v>
      </c>
      <c r="E2914" s="14"/>
      <c r="F2914" s="14"/>
      <c r="G2914" s="6" t="s">
        <v>26</v>
      </c>
      <c r="H2914" s="117">
        <v>14790</v>
      </c>
      <c r="I2914" s="7">
        <v>20280</v>
      </c>
      <c r="J2914" s="8">
        <f t="shared" si="45"/>
        <v>1.37</v>
      </c>
      <c r="K2914" s="132"/>
      <c r="L2914" s="132"/>
    </row>
    <row r="2915" spans="1:12" x14ac:dyDescent="0.25">
      <c r="A2915" s="4">
        <v>2911</v>
      </c>
      <c r="B2915" s="82">
        <f>IF(C2915&lt;&gt;C2914,MAX(B$4:B2914)+1,B2914)</f>
        <v>2563</v>
      </c>
      <c r="C2915" s="52" t="s">
        <v>2765</v>
      </c>
      <c r="D2915" s="111">
        <v>1</v>
      </c>
      <c r="E2915" s="14"/>
      <c r="F2915" s="14"/>
      <c r="G2915" s="6" t="s">
        <v>26</v>
      </c>
      <c r="H2915" s="117">
        <v>13970</v>
      </c>
      <c r="I2915" s="7">
        <v>19250</v>
      </c>
      <c r="J2915" s="8">
        <f t="shared" si="45"/>
        <v>1.38</v>
      </c>
      <c r="K2915" s="132"/>
      <c r="L2915" s="132"/>
    </row>
    <row r="2916" spans="1:12" x14ac:dyDescent="0.25">
      <c r="A2916" s="4">
        <v>2912</v>
      </c>
      <c r="B2916" s="82">
        <f>IF(C2916&lt;&gt;C2915,MAX(B$4:B2915)+1,B2915)</f>
        <v>2564</v>
      </c>
      <c r="C2916" s="52" t="s">
        <v>2766</v>
      </c>
      <c r="D2916" s="111">
        <v>1</v>
      </c>
      <c r="E2916" s="14"/>
      <c r="F2916" s="14"/>
      <c r="G2916" s="6" t="s">
        <v>358</v>
      </c>
      <c r="H2916" s="117">
        <v>10800</v>
      </c>
      <c r="I2916" s="7">
        <v>13800</v>
      </c>
      <c r="J2916" s="8">
        <f t="shared" si="45"/>
        <v>1.28</v>
      </c>
      <c r="K2916" s="132"/>
      <c r="L2916" s="132"/>
    </row>
    <row r="2917" spans="1:12" x14ac:dyDescent="0.25">
      <c r="A2917" s="4">
        <v>2913</v>
      </c>
      <c r="B2917" s="82">
        <f>IF(C2917&lt;&gt;C2916,MAX(B$4:B2916)+1,B2916)</f>
        <v>2565</v>
      </c>
      <c r="C2917" s="52" t="s">
        <v>2767</v>
      </c>
      <c r="D2917" s="111">
        <v>1</v>
      </c>
      <c r="E2917" s="14"/>
      <c r="F2917" s="14"/>
      <c r="G2917" s="6" t="s">
        <v>358</v>
      </c>
      <c r="H2917" s="117">
        <v>9310</v>
      </c>
      <c r="I2917" s="7">
        <v>11920</v>
      </c>
      <c r="J2917" s="8">
        <f t="shared" si="45"/>
        <v>1.28</v>
      </c>
      <c r="K2917" s="132"/>
      <c r="L2917" s="132"/>
    </row>
    <row r="2918" spans="1:12" x14ac:dyDescent="0.25">
      <c r="A2918" s="4">
        <v>2914</v>
      </c>
      <c r="B2918" s="82">
        <f>IF(C2918&lt;&gt;C2917,MAX(B$4:B2917)+1,B2917)</f>
        <v>2566</v>
      </c>
      <c r="C2918" s="52" t="s">
        <v>2768</v>
      </c>
      <c r="D2918" s="111">
        <v>1</v>
      </c>
      <c r="E2918" s="14"/>
      <c r="F2918" s="14"/>
      <c r="G2918" s="6" t="s">
        <v>358</v>
      </c>
      <c r="H2918" s="117">
        <v>9310</v>
      </c>
      <c r="I2918" s="7">
        <v>11920</v>
      </c>
      <c r="J2918" s="8">
        <f t="shared" si="45"/>
        <v>1.28</v>
      </c>
      <c r="K2918" s="132"/>
      <c r="L2918" s="132"/>
    </row>
    <row r="2919" spans="1:12" x14ac:dyDescent="0.25">
      <c r="A2919" s="4">
        <v>2915</v>
      </c>
      <c r="B2919" s="82">
        <f>IF(C2919&lt;&gt;C2918,MAX(B$4:B2918)+1,B2918)</f>
        <v>2567</v>
      </c>
      <c r="C2919" s="52" t="s">
        <v>2769</v>
      </c>
      <c r="D2919" s="111">
        <v>1</v>
      </c>
      <c r="E2919" s="14"/>
      <c r="F2919" s="14"/>
      <c r="G2919" s="6" t="s">
        <v>358</v>
      </c>
      <c r="H2919" s="117">
        <v>10800</v>
      </c>
      <c r="I2919" s="7">
        <v>13800</v>
      </c>
      <c r="J2919" s="8">
        <f t="shared" si="45"/>
        <v>1.28</v>
      </c>
      <c r="K2919" s="132"/>
      <c r="L2919" s="132"/>
    </row>
    <row r="2920" spans="1:12" x14ac:dyDescent="0.25">
      <c r="A2920" s="4">
        <v>2916</v>
      </c>
      <c r="B2920" s="82">
        <f>IF(C2920&lt;&gt;C2919,MAX(B$4:B2919)+1,B2919)</f>
        <v>2568</v>
      </c>
      <c r="C2920" s="52" t="s">
        <v>2770</v>
      </c>
      <c r="D2920" s="111">
        <v>1</v>
      </c>
      <c r="E2920" s="14"/>
      <c r="F2920" s="14"/>
      <c r="G2920" s="6" t="s">
        <v>358</v>
      </c>
      <c r="H2920" s="117">
        <v>9310</v>
      </c>
      <c r="I2920" s="7">
        <v>11920</v>
      </c>
      <c r="J2920" s="8">
        <f t="shared" si="45"/>
        <v>1.28</v>
      </c>
      <c r="K2920" s="132"/>
      <c r="L2920" s="132"/>
    </row>
    <row r="2921" spans="1:12" x14ac:dyDescent="0.25">
      <c r="A2921" s="4">
        <v>2917</v>
      </c>
      <c r="B2921" s="82">
        <f>IF(C2921&lt;&gt;C2920,MAX(B$4:B2920)+1,B2920)</f>
        <v>2569</v>
      </c>
      <c r="C2921" s="52" t="s">
        <v>2771</v>
      </c>
      <c r="D2921" s="111">
        <v>1</v>
      </c>
      <c r="E2921" s="14"/>
      <c r="F2921" s="14"/>
      <c r="G2921" s="6" t="s">
        <v>358</v>
      </c>
      <c r="H2921" s="117">
        <v>9310</v>
      </c>
      <c r="I2921" s="7">
        <v>11920</v>
      </c>
      <c r="J2921" s="8">
        <f t="shared" si="45"/>
        <v>1.28</v>
      </c>
      <c r="K2921" s="132"/>
      <c r="L2921" s="132"/>
    </row>
    <row r="2922" spans="1:12" x14ac:dyDescent="0.25">
      <c r="A2922" s="4">
        <v>2918</v>
      </c>
      <c r="B2922" s="82">
        <f>IF(C2922&lt;&gt;C2921,MAX(B$4:B2921)+1,B2921)</f>
        <v>2570</v>
      </c>
      <c r="C2922" s="52" t="s">
        <v>2772</v>
      </c>
      <c r="D2922" s="111">
        <v>1</v>
      </c>
      <c r="E2922" s="14"/>
      <c r="F2922" s="14"/>
      <c r="G2922" s="6" t="s">
        <v>358</v>
      </c>
      <c r="H2922" s="117">
        <v>9310</v>
      </c>
      <c r="I2922" s="7">
        <v>11920</v>
      </c>
      <c r="J2922" s="8">
        <f t="shared" si="45"/>
        <v>1.28</v>
      </c>
      <c r="K2922" s="132"/>
      <c r="L2922" s="132"/>
    </row>
    <row r="2923" spans="1:12" x14ac:dyDescent="0.25">
      <c r="A2923" s="4">
        <v>2919</v>
      </c>
      <c r="B2923" s="82">
        <f>IF(C2923&lt;&gt;C2922,MAX(B$4:B2922)+1,B2922)</f>
        <v>2571</v>
      </c>
      <c r="C2923" s="52" t="s">
        <v>2773</v>
      </c>
      <c r="D2923" s="111">
        <v>1</v>
      </c>
      <c r="E2923" s="14"/>
      <c r="F2923" s="14"/>
      <c r="G2923" s="6" t="s">
        <v>358</v>
      </c>
      <c r="H2923" s="117">
        <v>9310</v>
      </c>
      <c r="I2923" s="7">
        <v>11920</v>
      </c>
      <c r="J2923" s="8">
        <f t="shared" si="45"/>
        <v>1.28</v>
      </c>
      <c r="K2923" s="132"/>
      <c r="L2923" s="132"/>
    </row>
    <row r="2924" spans="1:12" x14ac:dyDescent="0.25">
      <c r="A2924" s="4">
        <v>2920</v>
      </c>
      <c r="B2924" s="82">
        <f>IF(C2924&lt;&gt;C2923,MAX(B$4:B2923)+1,B2923)</f>
        <v>2572</v>
      </c>
      <c r="C2924" s="52" t="s">
        <v>2774</v>
      </c>
      <c r="D2924" s="111">
        <v>1</v>
      </c>
      <c r="E2924" s="14"/>
      <c r="F2924" s="14"/>
      <c r="G2924" s="6" t="s">
        <v>358</v>
      </c>
      <c r="H2924" s="117">
        <v>14340</v>
      </c>
      <c r="I2924" s="7">
        <v>18340</v>
      </c>
      <c r="J2924" s="8">
        <f t="shared" si="45"/>
        <v>1.28</v>
      </c>
      <c r="K2924" s="132"/>
      <c r="L2924" s="132"/>
    </row>
    <row r="2925" spans="1:12" x14ac:dyDescent="0.25">
      <c r="A2925" s="4">
        <v>2921</v>
      </c>
      <c r="B2925" s="82">
        <f>IF(C2925&lt;&gt;C2924,MAX(B$4:B2924)+1,B2924)</f>
        <v>2573</v>
      </c>
      <c r="C2925" s="52" t="s">
        <v>2775</v>
      </c>
      <c r="D2925" s="111">
        <v>1</v>
      </c>
      <c r="E2925" s="14"/>
      <c r="F2925" s="14"/>
      <c r="G2925" s="6" t="s">
        <v>358</v>
      </c>
      <c r="H2925" s="117">
        <v>9310</v>
      </c>
      <c r="I2925" s="7">
        <v>11920</v>
      </c>
      <c r="J2925" s="8">
        <f t="shared" si="45"/>
        <v>1.28</v>
      </c>
      <c r="K2925" s="132"/>
      <c r="L2925" s="132"/>
    </row>
    <row r="2926" spans="1:12" x14ac:dyDescent="0.25">
      <c r="A2926" s="4">
        <v>2922</v>
      </c>
      <c r="B2926" s="82">
        <f>IF(C2926&lt;&gt;C2925,MAX(B$4:B2925)+1,B2925)</f>
        <v>2574</v>
      </c>
      <c r="C2926" s="52" t="s">
        <v>2776</v>
      </c>
      <c r="D2926" s="111">
        <v>1</v>
      </c>
      <c r="E2926" s="14"/>
      <c r="F2926" s="14"/>
      <c r="G2926" s="6" t="s">
        <v>358</v>
      </c>
      <c r="H2926" s="117">
        <v>9310</v>
      </c>
      <c r="I2926" s="7">
        <v>11920</v>
      </c>
      <c r="J2926" s="8">
        <f t="shared" si="45"/>
        <v>1.28</v>
      </c>
      <c r="K2926" s="132"/>
      <c r="L2926" s="132"/>
    </row>
    <row r="2927" spans="1:12" x14ac:dyDescent="0.25">
      <c r="A2927" s="4">
        <v>2923</v>
      </c>
      <c r="B2927" s="82">
        <f>IF(C2927&lt;&gt;C2926,MAX(B$4:B2926)+1,B2926)</f>
        <v>2575</v>
      </c>
      <c r="C2927" s="52" t="s">
        <v>2777</v>
      </c>
      <c r="D2927" s="111">
        <v>1</v>
      </c>
      <c r="E2927" s="14"/>
      <c r="F2927" s="14"/>
      <c r="G2927" s="6" t="s">
        <v>358</v>
      </c>
      <c r="H2927" s="117">
        <v>10800</v>
      </c>
      <c r="I2927" s="7">
        <v>13800</v>
      </c>
      <c r="J2927" s="8">
        <f t="shared" si="45"/>
        <v>1.28</v>
      </c>
      <c r="K2927" s="132"/>
      <c r="L2927" s="132"/>
    </row>
    <row r="2928" spans="1:12" x14ac:dyDescent="0.25">
      <c r="A2928" s="4">
        <v>2924</v>
      </c>
      <c r="B2928" s="82">
        <f>IF(C2928&lt;&gt;C2927,MAX(B$4:B2927)+1,B2927)</f>
        <v>2576</v>
      </c>
      <c r="C2928" s="52" t="s">
        <v>2778</v>
      </c>
      <c r="D2928" s="111">
        <v>1</v>
      </c>
      <c r="E2928" s="14"/>
      <c r="F2928" s="14"/>
      <c r="G2928" s="6" t="s">
        <v>358</v>
      </c>
      <c r="H2928" s="117">
        <v>9310</v>
      </c>
      <c r="I2928" s="7">
        <v>11920</v>
      </c>
      <c r="J2928" s="8">
        <f t="shared" si="45"/>
        <v>1.28</v>
      </c>
      <c r="K2928" s="132"/>
      <c r="L2928" s="132"/>
    </row>
    <row r="2929" spans="1:12" x14ac:dyDescent="0.25">
      <c r="A2929" s="4">
        <v>2925</v>
      </c>
      <c r="B2929" s="82">
        <f>IF(C2929&lt;&gt;C2928,MAX(B$4:B2928)+1,B2928)</f>
        <v>2577</v>
      </c>
      <c r="C2929" s="52" t="s">
        <v>2779</v>
      </c>
      <c r="D2929" s="111">
        <v>1</v>
      </c>
      <c r="E2929" s="14"/>
      <c r="F2929" s="14"/>
      <c r="G2929" s="6" t="s">
        <v>358</v>
      </c>
      <c r="H2929" s="117">
        <v>9310</v>
      </c>
      <c r="I2929" s="7">
        <v>11920</v>
      </c>
      <c r="J2929" s="8">
        <f t="shared" si="45"/>
        <v>1.28</v>
      </c>
      <c r="K2929" s="132"/>
      <c r="L2929" s="132"/>
    </row>
    <row r="2930" spans="1:12" x14ac:dyDescent="0.25">
      <c r="A2930" s="4">
        <v>2926</v>
      </c>
      <c r="B2930" s="82">
        <f>IF(C2930&lt;&gt;C2929,MAX(B$4:B2929)+1,B2929)</f>
        <v>2578</v>
      </c>
      <c r="C2930" s="52" t="s">
        <v>2780</v>
      </c>
      <c r="D2930" s="111">
        <v>1</v>
      </c>
      <c r="E2930" s="14"/>
      <c r="F2930" s="14"/>
      <c r="G2930" s="6" t="s">
        <v>358</v>
      </c>
      <c r="H2930" s="117">
        <v>9310</v>
      </c>
      <c r="I2930" s="7">
        <v>11920</v>
      </c>
      <c r="J2930" s="8">
        <f t="shared" si="45"/>
        <v>1.28</v>
      </c>
      <c r="K2930" s="132"/>
      <c r="L2930" s="132"/>
    </row>
    <row r="2931" spans="1:12" x14ac:dyDescent="0.25">
      <c r="A2931" s="4">
        <v>2927</v>
      </c>
      <c r="B2931" s="82">
        <f>IF(C2931&lt;&gt;C2930,MAX(B$4:B2930)+1,B2930)</f>
        <v>2579</v>
      </c>
      <c r="C2931" s="52" t="s">
        <v>2781</v>
      </c>
      <c r="D2931" s="111">
        <v>1</v>
      </c>
      <c r="E2931" s="14"/>
      <c r="F2931" s="14"/>
      <c r="G2931" s="6" t="s">
        <v>358</v>
      </c>
      <c r="H2931" s="117">
        <v>17600</v>
      </c>
      <c r="I2931" s="7">
        <v>22410</v>
      </c>
      <c r="J2931" s="8">
        <f t="shared" si="45"/>
        <v>1.27</v>
      </c>
      <c r="K2931" s="132"/>
      <c r="L2931" s="132"/>
    </row>
    <row r="2932" spans="1:12" x14ac:dyDescent="0.25">
      <c r="A2932" s="4">
        <v>2928</v>
      </c>
      <c r="B2932" s="82">
        <f>IF(C2932&lt;&gt;C2931,MAX(B$4:B2931)+1,B2931)</f>
        <v>2580</v>
      </c>
      <c r="C2932" s="52" t="s">
        <v>2782</v>
      </c>
      <c r="D2932" s="111">
        <v>1</v>
      </c>
      <c r="E2932" s="14"/>
      <c r="F2932" s="14"/>
      <c r="G2932" s="6" t="s">
        <v>358</v>
      </c>
      <c r="H2932" s="117">
        <v>9310</v>
      </c>
      <c r="I2932" s="7">
        <v>11920</v>
      </c>
      <c r="J2932" s="8">
        <f t="shared" si="45"/>
        <v>1.28</v>
      </c>
      <c r="K2932" s="132"/>
      <c r="L2932" s="132"/>
    </row>
    <row r="2933" spans="1:12" x14ac:dyDescent="0.25">
      <c r="A2933" s="4">
        <v>2929</v>
      </c>
      <c r="B2933" s="82">
        <f>IF(C2933&lt;&gt;C2932,MAX(B$4:B2932)+1,B2932)</f>
        <v>2581</v>
      </c>
      <c r="C2933" s="52" t="s">
        <v>2783</v>
      </c>
      <c r="D2933" s="111">
        <v>1</v>
      </c>
      <c r="E2933" s="14"/>
      <c r="F2933" s="14"/>
      <c r="G2933" s="6" t="s">
        <v>19</v>
      </c>
      <c r="H2933" s="117">
        <v>14930</v>
      </c>
      <c r="I2933" s="7">
        <v>21230</v>
      </c>
      <c r="J2933" s="8">
        <f t="shared" si="45"/>
        <v>1.42</v>
      </c>
      <c r="K2933" s="132"/>
      <c r="L2933" s="132"/>
    </row>
    <row r="2934" spans="1:12" x14ac:dyDescent="0.25">
      <c r="A2934" s="4">
        <v>2930</v>
      </c>
      <c r="B2934" s="82">
        <f>IF(C2934&lt;&gt;C2933,MAX(B$4:B2933)+1,B2933)</f>
        <v>2582</v>
      </c>
      <c r="C2934" s="52" t="s">
        <v>2784</v>
      </c>
      <c r="D2934" s="111">
        <v>1</v>
      </c>
      <c r="E2934" s="14"/>
      <c r="F2934" s="14"/>
      <c r="G2934" s="6" t="s">
        <v>19</v>
      </c>
      <c r="H2934" s="117">
        <v>14930</v>
      </c>
      <c r="I2934" s="7">
        <v>21230</v>
      </c>
      <c r="J2934" s="8">
        <f t="shared" si="45"/>
        <v>1.42</v>
      </c>
      <c r="K2934" s="132"/>
      <c r="L2934" s="132"/>
    </row>
    <row r="2935" spans="1:12" x14ac:dyDescent="0.25">
      <c r="A2935" s="4">
        <v>2931</v>
      </c>
      <c r="B2935" s="82">
        <f>IF(C2935&lt;&gt;C2934,MAX(B$4:B2934)+1,B2934)</f>
        <v>2583</v>
      </c>
      <c r="C2935" s="52" t="s">
        <v>2785</v>
      </c>
      <c r="D2935" s="111">
        <v>1</v>
      </c>
      <c r="E2935" s="14"/>
      <c r="F2935" s="14"/>
      <c r="G2935" s="6" t="s">
        <v>19</v>
      </c>
      <c r="H2935" s="117">
        <v>14930</v>
      </c>
      <c r="I2935" s="7">
        <v>21230</v>
      </c>
      <c r="J2935" s="8">
        <f t="shared" si="45"/>
        <v>1.42</v>
      </c>
      <c r="K2935" s="132"/>
      <c r="L2935" s="132"/>
    </row>
    <row r="2936" spans="1:12" x14ac:dyDescent="0.25">
      <c r="A2936" s="4">
        <v>2932</v>
      </c>
      <c r="B2936" s="82">
        <f>IF(C2936&lt;&gt;C2935,MAX(B$4:B2935)+1,B2935)</f>
        <v>2584</v>
      </c>
      <c r="C2936" s="52" t="s">
        <v>2786</v>
      </c>
      <c r="D2936" s="111">
        <v>1</v>
      </c>
      <c r="E2936" s="14"/>
      <c r="F2936" s="14"/>
      <c r="G2936" s="6" t="s">
        <v>19</v>
      </c>
      <c r="H2936" s="117">
        <v>14930</v>
      </c>
      <c r="I2936" s="7">
        <v>21230</v>
      </c>
      <c r="J2936" s="8">
        <f t="shared" si="45"/>
        <v>1.42</v>
      </c>
      <c r="K2936" s="132"/>
      <c r="L2936" s="132"/>
    </row>
    <row r="2937" spans="1:12" x14ac:dyDescent="0.25">
      <c r="A2937" s="4">
        <v>2933</v>
      </c>
      <c r="B2937" s="82">
        <f>IF(C2937&lt;&gt;C2936,MAX(B$4:B2936)+1,B2936)</f>
        <v>2585</v>
      </c>
      <c r="C2937" s="52" t="s">
        <v>2787</v>
      </c>
      <c r="D2937" s="111">
        <v>1</v>
      </c>
      <c r="E2937" s="14"/>
      <c r="F2937" s="14"/>
      <c r="G2937" s="6" t="s">
        <v>19</v>
      </c>
      <c r="H2937" s="117">
        <v>14930</v>
      </c>
      <c r="I2937" s="7">
        <v>21230</v>
      </c>
      <c r="J2937" s="8">
        <f t="shared" si="45"/>
        <v>1.42</v>
      </c>
      <c r="K2937" s="132"/>
      <c r="L2937" s="132"/>
    </row>
    <row r="2938" spans="1:12" x14ac:dyDescent="0.25">
      <c r="A2938" s="4">
        <v>2934</v>
      </c>
      <c r="B2938" s="82">
        <f>IF(C2938&lt;&gt;C2937,MAX(B$4:B2937)+1,B2937)</f>
        <v>2586</v>
      </c>
      <c r="C2938" s="52" t="s">
        <v>2788</v>
      </c>
      <c r="D2938" s="111">
        <v>1</v>
      </c>
      <c r="E2938" s="14"/>
      <c r="F2938" s="14"/>
      <c r="G2938" s="6" t="s">
        <v>19</v>
      </c>
      <c r="H2938" s="117">
        <v>18310</v>
      </c>
      <c r="I2938" s="7">
        <v>26090</v>
      </c>
      <c r="J2938" s="8">
        <f t="shared" si="45"/>
        <v>1.42</v>
      </c>
      <c r="K2938" s="132"/>
      <c r="L2938" s="132"/>
    </row>
    <row r="2939" spans="1:12" x14ac:dyDescent="0.25">
      <c r="A2939" s="4">
        <v>2935</v>
      </c>
      <c r="B2939" s="82">
        <f>IF(C2939&lt;&gt;C2938,MAX(B$4:B2938)+1,B2938)</f>
        <v>2587</v>
      </c>
      <c r="C2939" s="52" t="s">
        <v>2789</v>
      </c>
      <c r="D2939" s="111">
        <v>1</v>
      </c>
      <c r="E2939" s="14"/>
      <c r="F2939" s="14"/>
      <c r="G2939" s="6" t="s">
        <v>19</v>
      </c>
      <c r="H2939" s="117">
        <v>18720</v>
      </c>
      <c r="I2939" s="7">
        <v>26600</v>
      </c>
      <c r="J2939" s="8">
        <f t="shared" si="45"/>
        <v>1.42</v>
      </c>
      <c r="K2939" s="132"/>
      <c r="L2939" s="132"/>
    </row>
    <row r="2940" spans="1:12" x14ac:dyDescent="0.25">
      <c r="A2940" s="4">
        <v>2936</v>
      </c>
      <c r="B2940" s="82">
        <f>IF(C2940&lt;&gt;C2939,MAX(B$4:B2939)+1,B2939)</f>
        <v>2588</v>
      </c>
      <c r="C2940" s="52" t="s">
        <v>2790</v>
      </c>
      <c r="D2940" s="111">
        <v>1</v>
      </c>
      <c r="E2940" s="14"/>
      <c r="F2940" s="14"/>
      <c r="G2940" s="6" t="s">
        <v>19</v>
      </c>
      <c r="H2940" s="117">
        <v>29720</v>
      </c>
      <c r="I2940" s="7">
        <v>43380</v>
      </c>
      <c r="J2940" s="8">
        <f t="shared" si="45"/>
        <v>1.46</v>
      </c>
      <c r="K2940" s="132"/>
      <c r="L2940" s="132"/>
    </row>
    <row r="2941" spans="1:12" x14ac:dyDescent="0.25">
      <c r="A2941" s="4">
        <v>2937</v>
      </c>
      <c r="B2941" s="82">
        <f>IF(C2941&lt;&gt;C2940,MAX(B$4:B2940)+1,B2940)</f>
        <v>2589</v>
      </c>
      <c r="C2941" s="52" t="s">
        <v>2791</v>
      </c>
      <c r="D2941" s="111">
        <v>1</v>
      </c>
      <c r="E2941" s="14"/>
      <c r="F2941" s="14"/>
      <c r="G2941" s="6" t="s">
        <v>19</v>
      </c>
      <c r="H2941" s="117">
        <v>29720</v>
      </c>
      <c r="I2941" s="7">
        <v>43380</v>
      </c>
      <c r="J2941" s="8">
        <f t="shared" si="45"/>
        <v>1.46</v>
      </c>
      <c r="K2941" s="132"/>
      <c r="L2941" s="132"/>
    </row>
    <row r="2942" spans="1:12" x14ac:dyDescent="0.25">
      <c r="A2942" s="4">
        <v>2938</v>
      </c>
      <c r="B2942" s="82">
        <f>IF(C2942&lt;&gt;C2941,MAX(B$4:B2941)+1,B2941)</f>
        <v>2590</v>
      </c>
      <c r="C2942" s="52" t="s">
        <v>2792</v>
      </c>
      <c r="D2942" s="111">
        <v>1</v>
      </c>
      <c r="E2942" s="14"/>
      <c r="F2942" s="14"/>
      <c r="G2942" s="6" t="s">
        <v>19</v>
      </c>
      <c r="H2942" s="117">
        <v>28990</v>
      </c>
      <c r="I2942" s="7">
        <v>42370</v>
      </c>
      <c r="J2942" s="8">
        <f t="shared" si="45"/>
        <v>1.46</v>
      </c>
      <c r="K2942" s="132"/>
      <c r="L2942" s="132"/>
    </row>
    <row r="2943" spans="1:12" x14ac:dyDescent="0.25">
      <c r="A2943" s="4">
        <v>2939</v>
      </c>
      <c r="B2943" s="82">
        <f>IF(C2943&lt;&gt;C2942,MAX(B$4:B2942)+1,B2942)</f>
        <v>2591</v>
      </c>
      <c r="C2943" s="52" t="s">
        <v>2793</v>
      </c>
      <c r="D2943" s="111">
        <v>1</v>
      </c>
      <c r="E2943" s="14"/>
      <c r="F2943" s="14"/>
      <c r="G2943" s="6" t="s">
        <v>19</v>
      </c>
      <c r="H2943" s="117">
        <v>29720</v>
      </c>
      <c r="I2943" s="7">
        <v>43380</v>
      </c>
      <c r="J2943" s="8">
        <f t="shared" si="45"/>
        <v>1.46</v>
      </c>
      <c r="K2943" s="132"/>
      <c r="L2943" s="132"/>
    </row>
    <row r="2944" spans="1:12" x14ac:dyDescent="0.25">
      <c r="A2944" s="4">
        <v>2940</v>
      </c>
      <c r="B2944" s="82">
        <f>IF(C2944&lt;&gt;C2943,MAX(B$4:B2943)+1,B2943)</f>
        <v>2592</v>
      </c>
      <c r="C2944" s="52" t="s">
        <v>2794</v>
      </c>
      <c r="D2944" s="111">
        <v>1</v>
      </c>
      <c r="E2944" s="14"/>
      <c r="F2944" s="14"/>
      <c r="G2944" s="6" t="s">
        <v>19</v>
      </c>
      <c r="H2944" s="117">
        <v>29720</v>
      </c>
      <c r="I2944" s="7">
        <v>43380</v>
      </c>
      <c r="J2944" s="8">
        <f t="shared" si="45"/>
        <v>1.46</v>
      </c>
      <c r="K2944" s="132"/>
      <c r="L2944" s="132"/>
    </row>
    <row r="2945" spans="1:12" x14ac:dyDescent="0.25">
      <c r="A2945" s="4">
        <v>2941</v>
      </c>
      <c r="B2945" s="82">
        <f>IF(C2945&lt;&gt;C2944,MAX(B$4:B2944)+1,B2944)</f>
        <v>2593</v>
      </c>
      <c r="C2945" s="52" t="s">
        <v>2795</v>
      </c>
      <c r="D2945" s="111">
        <v>1</v>
      </c>
      <c r="E2945" s="14"/>
      <c r="F2945" s="14"/>
      <c r="G2945" s="6" t="s">
        <v>19</v>
      </c>
      <c r="H2945" s="117">
        <v>29720</v>
      </c>
      <c r="I2945" s="7">
        <v>43380</v>
      </c>
      <c r="J2945" s="8">
        <f t="shared" si="45"/>
        <v>1.46</v>
      </c>
      <c r="K2945" s="132"/>
      <c r="L2945" s="132"/>
    </row>
    <row r="2946" spans="1:12" x14ac:dyDescent="0.25">
      <c r="A2946" s="4">
        <v>2942</v>
      </c>
      <c r="B2946" s="82">
        <f>IF(C2946&lt;&gt;C2945,MAX(B$4:B2945)+1,B2945)</f>
        <v>2594</v>
      </c>
      <c r="C2946" s="52" t="s">
        <v>2796</v>
      </c>
      <c r="D2946" s="111">
        <v>1</v>
      </c>
      <c r="E2946" s="14"/>
      <c r="F2946" s="14"/>
      <c r="G2946" s="6" t="s">
        <v>19</v>
      </c>
      <c r="H2946" s="117">
        <v>30000</v>
      </c>
      <c r="I2946" s="7">
        <v>43880</v>
      </c>
      <c r="J2946" s="8">
        <f t="shared" si="45"/>
        <v>1.46</v>
      </c>
      <c r="K2946" s="132"/>
      <c r="L2946" s="132"/>
    </row>
    <row r="2947" spans="1:12" x14ac:dyDescent="0.25">
      <c r="A2947" s="4">
        <v>2943</v>
      </c>
      <c r="B2947" s="82">
        <f>IF(C2947&lt;&gt;C2946,MAX(B$4:B2946)+1,B2946)</f>
        <v>2595</v>
      </c>
      <c r="C2947" s="52" t="s">
        <v>2797</v>
      </c>
      <c r="D2947" s="111">
        <v>1</v>
      </c>
      <c r="E2947" s="14"/>
      <c r="F2947" s="14"/>
      <c r="G2947" s="6" t="s">
        <v>19</v>
      </c>
      <c r="H2947" s="117">
        <v>29720</v>
      </c>
      <c r="I2947" s="7">
        <v>43380</v>
      </c>
      <c r="J2947" s="8">
        <f t="shared" si="45"/>
        <v>1.46</v>
      </c>
      <c r="K2947" s="132"/>
      <c r="L2947" s="132"/>
    </row>
    <row r="2948" spans="1:12" x14ac:dyDescent="0.25">
      <c r="A2948" s="4">
        <v>2944</v>
      </c>
      <c r="B2948" s="82">
        <f>IF(C2948&lt;&gt;C2947,MAX(B$4:B2947)+1,B2947)</f>
        <v>2596</v>
      </c>
      <c r="C2948" s="52" t="s">
        <v>2798</v>
      </c>
      <c r="D2948" s="111">
        <v>1</v>
      </c>
      <c r="E2948" s="14"/>
      <c r="F2948" s="14"/>
      <c r="G2948" s="6" t="s">
        <v>19</v>
      </c>
      <c r="H2948" s="117">
        <v>30170</v>
      </c>
      <c r="I2948" s="7">
        <v>43880</v>
      </c>
      <c r="J2948" s="8">
        <f t="shared" si="45"/>
        <v>1.45</v>
      </c>
      <c r="K2948" s="132"/>
      <c r="L2948" s="132"/>
    </row>
    <row r="2949" spans="1:12" x14ac:dyDescent="0.25">
      <c r="A2949" s="4">
        <v>2945</v>
      </c>
      <c r="B2949" s="82">
        <f>IF(C2949&lt;&gt;C2948,MAX(B$4:B2948)+1,B2948)</f>
        <v>2597</v>
      </c>
      <c r="C2949" s="52" t="s">
        <v>2799</v>
      </c>
      <c r="D2949" s="111">
        <v>1</v>
      </c>
      <c r="E2949" s="14"/>
      <c r="F2949" s="14"/>
      <c r="G2949" s="6" t="s">
        <v>19</v>
      </c>
      <c r="H2949" s="117">
        <v>33880</v>
      </c>
      <c r="I2949" s="7">
        <v>49670</v>
      </c>
      <c r="J2949" s="8">
        <f t="shared" si="45"/>
        <v>1.47</v>
      </c>
      <c r="K2949" s="132"/>
      <c r="L2949" s="132"/>
    </row>
    <row r="2950" spans="1:12" x14ac:dyDescent="0.25">
      <c r="A2950" s="4">
        <v>2946</v>
      </c>
      <c r="B2950" s="82">
        <f>IF(C2950&lt;&gt;C2949,MAX(B$4:B2949)+1,B2949)</f>
        <v>2598</v>
      </c>
      <c r="C2950" s="52" t="s">
        <v>2800</v>
      </c>
      <c r="D2950" s="111">
        <v>1</v>
      </c>
      <c r="E2950" s="14"/>
      <c r="F2950" s="14"/>
      <c r="G2950" s="6" t="s">
        <v>19</v>
      </c>
      <c r="H2950" s="117">
        <v>33880</v>
      </c>
      <c r="I2950" s="7">
        <v>49670</v>
      </c>
      <c r="J2950" s="8">
        <f t="shared" ref="J2950:J3013" si="46">ROUND(I2950/H2950,2)</f>
        <v>1.47</v>
      </c>
      <c r="K2950" s="132"/>
      <c r="L2950" s="132"/>
    </row>
    <row r="2951" spans="1:12" x14ac:dyDescent="0.25">
      <c r="A2951" s="4">
        <v>2947</v>
      </c>
      <c r="B2951" s="82">
        <f>IF(C2951&lt;&gt;C2950,MAX(B$4:B2950)+1,B2950)</f>
        <v>2599</v>
      </c>
      <c r="C2951" s="52" t="s">
        <v>2801</v>
      </c>
      <c r="D2951" s="111">
        <v>1</v>
      </c>
      <c r="E2951" s="14"/>
      <c r="F2951" s="14"/>
      <c r="G2951" s="6" t="s">
        <v>19</v>
      </c>
      <c r="H2951" s="117">
        <v>33880</v>
      </c>
      <c r="I2951" s="7">
        <v>49670</v>
      </c>
      <c r="J2951" s="8">
        <f t="shared" si="46"/>
        <v>1.47</v>
      </c>
      <c r="K2951" s="132"/>
      <c r="L2951" s="132"/>
    </row>
    <row r="2952" spans="1:12" x14ac:dyDescent="0.25">
      <c r="A2952" s="4">
        <v>2948</v>
      </c>
      <c r="B2952" s="82">
        <f>IF(C2952&lt;&gt;C2951,MAX(B$4:B2951)+1,B2951)</f>
        <v>2600</v>
      </c>
      <c r="C2952" s="52" t="s">
        <v>2802</v>
      </c>
      <c r="D2952" s="111">
        <v>1</v>
      </c>
      <c r="E2952" s="14"/>
      <c r="F2952" s="14"/>
      <c r="G2952" s="6" t="s">
        <v>49</v>
      </c>
      <c r="H2952" s="117">
        <v>17190</v>
      </c>
      <c r="I2952" s="7">
        <v>21270</v>
      </c>
      <c r="J2952" s="8">
        <f t="shared" si="46"/>
        <v>1.24</v>
      </c>
      <c r="K2952" s="132"/>
      <c r="L2952" s="132"/>
    </row>
    <row r="2953" spans="1:12" x14ac:dyDescent="0.25">
      <c r="A2953" s="4">
        <v>2949</v>
      </c>
      <c r="B2953" s="82">
        <f>IF(C2953&lt;&gt;C2952,MAX(B$4:B2952)+1,B2952)</f>
        <v>2601</v>
      </c>
      <c r="C2953" s="52" t="s">
        <v>2803</v>
      </c>
      <c r="D2953" s="111">
        <v>1</v>
      </c>
      <c r="E2953" s="14"/>
      <c r="F2953" s="14"/>
      <c r="G2953" s="6" t="s">
        <v>49</v>
      </c>
      <c r="H2953" s="117">
        <v>17190</v>
      </c>
      <c r="I2953" s="7">
        <v>21270</v>
      </c>
      <c r="J2953" s="8">
        <f t="shared" si="46"/>
        <v>1.24</v>
      </c>
      <c r="K2953" s="132"/>
      <c r="L2953" s="132"/>
    </row>
    <row r="2954" spans="1:12" x14ac:dyDescent="0.25">
      <c r="A2954" s="4">
        <v>2950</v>
      </c>
      <c r="B2954" s="82">
        <f>IF(C2954&lt;&gt;C2953,MAX(B$4:B2953)+1,B2953)</f>
        <v>2602</v>
      </c>
      <c r="C2954" s="52" t="s">
        <v>2804</v>
      </c>
      <c r="D2954" s="111">
        <v>1</v>
      </c>
      <c r="E2954" s="14"/>
      <c r="F2954" s="14"/>
      <c r="G2954" s="6" t="s">
        <v>49</v>
      </c>
      <c r="H2954" s="117">
        <v>17190</v>
      </c>
      <c r="I2954" s="7">
        <v>21270</v>
      </c>
      <c r="J2954" s="8">
        <f t="shared" si="46"/>
        <v>1.24</v>
      </c>
      <c r="K2954" s="132"/>
      <c r="L2954" s="132"/>
    </row>
    <row r="2955" spans="1:12" x14ac:dyDescent="0.25">
      <c r="A2955" s="4">
        <v>2951</v>
      </c>
      <c r="B2955" s="82">
        <f>IF(C2955&lt;&gt;C2954,MAX(B$4:B2954)+1,B2954)</f>
        <v>2603</v>
      </c>
      <c r="C2955" s="52" t="s">
        <v>2805</v>
      </c>
      <c r="D2955" s="111">
        <v>1</v>
      </c>
      <c r="E2955" s="14"/>
      <c r="F2955" s="14"/>
      <c r="G2955" s="6" t="s">
        <v>49</v>
      </c>
      <c r="H2955" s="117">
        <v>17650</v>
      </c>
      <c r="I2955" s="7">
        <v>21910</v>
      </c>
      <c r="J2955" s="8">
        <f t="shared" si="46"/>
        <v>1.24</v>
      </c>
      <c r="K2955" s="132"/>
      <c r="L2955" s="132"/>
    </row>
    <row r="2956" spans="1:12" x14ac:dyDescent="0.25">
      <c r="A2956" s="4">
        <v>2952</v>
      </c>
      <c r="B2956" s="82">
        <f>IF(C2956&lt;&gt;C2955,MAX(B$4:B2955)+1,B2955)</f>
        <v>2604</v>
      </c>
      <c r="C2956" s="52" t="s">
        <v>2806</v>
      </c>
      <c r="D2956" s="111">
        <v>1</v>
      </c>
      <c r="E2956" s="14"/>
      <c r="F2956" s="14"/>
      <c r="G2956" s="6" t="s">
        <v>49</v>
      </c>
      <c r="H2956" s="117">
        <v>17700</v>
      </c>
      <c r="I2956" s="7">
        <v>21860</v>
      </c>
      <c r="J2956" s="8">
        <f t="shared" si="46"/>
        <v>1.24</v>
      </c>
      <c r="K2956" s="132"/>
      <c r="L2956" s="132"/>
    </row>
    <row r="2957" spans="1:12" x14ac:dyDescent="0.25">
      <c r="A2957" s="4">
        <v>2953</v>
      </c>
      <c r="B2957" s="82">
        <f>IF(C2957&lt;&gt;C2956,MAX(B$4:B2956)+1,B2956)</f>
        <v>2605</v>
      </c>
      <c r="C2957" s="52" t="s">
        <v>2807</v>
      </c>
      <c r="D2957" s="111">
        <v>1</v>
      </c>
      <c r="E2957" s="14"/>
      <c r="F2957" s="14"/>
      <c r="G2957" s="6" t="s">
        <v>49</v>
      </c>
      <c r="H2957" s="117">
        <v>17650</v>
      </c>
      <c r="I2957" s="7">
        <v>21910</v>
      </c>
      <c r="J2957" s="8">
        <f t="shared" si="46"/>
        <v>1.24</v>
      </c>
      <c r="K2957" s="132"/>
      <c r="L2957" s="132"/>
    </row>
    <row r="2958" spans="1:12" x14ac:dyDescent="0.25">
      <c r="A2958" s="4">
        <v>2954</v>
      </c>
      <c r="B2958" s="82">
        <f>IF(C2958&lt;&gt;C2957,MAX(B$4:B2957)+1,B2957)</f>
        <v>2606</v>
      </c>
      <c r="C2958" s="52" t="s">
        <v>2808</v>
      </c>
      <c r="D2958" s="111">
        <v>1</v>
      </c>
      <c r="E2958" s="14"/>
      <c r="F2958" s="14"/>
      <c r="G2958" s="6" t="s">
        <v>49</v>
      </c>
      <c r="H2958" s="117">
        <v>17650</v>
      </c>
      <c r="I2958" s="7">
        <v>21910</v>
      </c>
      <c r="J2958" s="8">
        <f t="shared" si="46"/>
        <v>1.24</v>
      </c>
      <c r="K2958" s="132"/>
      <c r="L2958" s="132"/>
    </row>
    <row r="2959" spans="1:12" x14ac:dyDescent="0.25">
      <c r="A2959" s="4">
        <v>2955</v>
      </c>
      <c r="B2959" s="82">
        <f>IF(C2959&lt;&gt;C2958,MAX(B$4:B2958)+1,B2958)</f>
        <v>2607</v>
      </c>
      <c r="C2959" s="52" t="s">
        <v>2809</v>
      </c>
      <c r="D2959" s="111">
        <v>1</v>
      </c>
      <c r="E2959" s="14"/>
      <c r="F2959" s="14"/>
      <c r="G2959" s="6" t="s">
        <v>49</v>
      </c>
      <c r="H2959" s="117">
        <v>17650</v>
      </c>
      <c r="I2959" s="7">
        <v>21910</v>
      </c>
      <c r="J2959" s="8">
        <f t="shared" si="46"/>
        <v>1.24</v>
      </c>
      <c r="K2959" s="132"/>
      <c r="L2959" s="132"/>
    </row>
    <row r="2960" spans="1:12" x14ac:dyDescent="0.25">
      <c r="A2960" s="4">
        <v>2956</v>
      </c>
      <c r="B2960" s="82">
        <f>IF(C2960&lt;&gt;C2959,MAX(B$4:B2959)+1,B2959)</f>
        <v>2608</v>
      </c>
      <c r="C2960" s="52" t="s">
        <v>2810</v>
      </c>
      <c r="D2960" s="111">
        <v>1</v>
      </c>
      <c r="E2960" s="14"/>
      <c r="F2960" s="14"/>
      <c r="G2960" s="6" t="s">
        <v>49</v>
      </c>
      <c r="H2960" s="117">
        <v>21290</v>
      </c>
      <c r="I2960" s="7">
        <v>26430</v>
      </c>
      <c r="J2960" s="8">
        <f t="shared" si="46"/>
        <v>1.24</v>
      </c>
      <c r="K2960" s="132"/>
      <c r="L2960" s="132"/>
    </row>
    <row r="2961" spans="1:12" x14ac:dyDescent="0.25">
      <c r="A2961" s="4">
        <v>2957</v>
      </c>
      <c r="B2961" s="82">
        <f>IF(C2961&lt;&gt;C2960,MAX(B$4:B2960)+1,B2960)</f>
        <v>2609</v>
      </c>
      <c r="C2961" s="52" t="s">
        <v>2811</v>
      </c>
      <c r="D2961" s="111">
        <v>1</v>
      </c>
      <c r="E2961" s="14"/>
      <c r="F2961" s="14"/>
      <c r="G2961" s="6" t="s">
        <v>93</v>
      </c>
      <c r="H2961" s="117">
        <v>13660</v>
      </c>
      <c r="I2961" s="7">
        <v>16120</v>
      </c>
      <c r="J2961" s="8">
        <f t="shared" si="46"/>
        <v>1.18</v>
      </c>
      <c r="K2961" s="132"/>
      <c r="L2961" s="132"/>
    </row>
    <row r="2962" spans="1:12" x14ac:dyDescent="0.25">
      <c r="A2962" s="4">
        <v>2958</v>
      </c>
      <c r="B2962" s="82">
        <f>IF(C2962&lt;&gt;C2961,MAX(B$4:B2961)+1,B2961)</f>
        <v>2610</v>
      </c>
      <c r="C2962" s="52" t="s">
        <v>1200</v>
      </c>
      <c r="D2962" s="111">
        <v>4</v>
      </c>
      <c r="E2962" s="23" t="s">
        <v>9</v>
      </c>
      <c r="F2962" s="23" t="s">
        <v>2056</v>
      </c>
      <c r="G2962" s="6" t="s">
        <v>11</v>
      </c>
      <c r="H2962" s="117">
        <v>87590</v>
      </c>
      <c r="I2962" s="7">
        <v>87590</v>
      </c>
      <c r="J2962" s="8">
        <f t="shared" si="46"/>
        <v>1</v>
      </c>
      <c r="K2962" s="132"/>
      <c r="L2962" s="132"/>
    </row>
    <row r="2963" spans="1:12" x14ac:dyDescent="0.25">
      <c r="A2963" s="4">
        <v>2959</v>
      </c>
      <c r="B2963" s="82">
        <f>IF(C2963&lt;&gt;C2962,MAX(B$4:B2962)+1,B2962)</f>
        <v>2610</v>
      </c>
      <c r="C2963" s="52" t="s">
        <v>1200</v>
      </c>
      <c r="D2963" s="111">
        <v>4</v>
      </c>
      <c r="E2963" s="23" t="s">
        <v>2056</v>
      </c>
      <c r="F2963" s="23" t="s">
        <v>639</v>
      </c>
      <c r="G2963" s="6" t="s">
        <v>14</v>
      </c>
      <c r="H2963" s="117">
        <v>90850</v>
      </c>
      <c r="I2963" s="7">
        <v>98060</v>
      </c>
      <c r="J2963" s="8">
        <f t="shared" si="46"/>
        <v>1.08</v>
      </c>
      <c r="K2963" s="132"/>
      <c r="L2963" s="132"/>
    </row>
    <row r="2964" spans="1:12" x14ac:dyDescent="0.25">
      <c r="A2964" s="4">
        <v>2960</v>
      </c>
      <c r="B2964" s="82">
        <f>IF(C2964&lt;&gt;C2963,MAX(B$4:B2963)+1,B2963)</f>
        <v>2610</v>
      </c>
      <c r="C2964" s="52" t="s">
        <v>1200</v>
      </c>
      <c r="D2964" s="111">
        <v>4</v>
      </c>
      <c r="E2964" s="23" t="s">
        <v>639</v>
      </c>
      <c r="F2964" s="23" t="s">
        <v>642</v>
      </c>
      <c r="G2964" s="6" t="s">
        <v>14</v>
      </c>
      <c r="H2964" s="117">
        <v>74170</v>
      </c>
      <c r="I2964" s="7">
        <v>75760</v>
      </c>
      <c r="J2964" s="8">
        <f t="shared" si="46"/>
        <v>1.02</v>
      </c>
      <c r="K2964" s="132"/>
      <c r="L2964" s="132"/>
    </row>
    <row r="2965" spans="1:12" x14ac:dyDescent="0.25">
      <c r="A2965" s="4">
        <v>2961</v>
      </c>
      <c r="B2965" s="82">
        <f>IF(C2965&lt;&gt;C2964,MAX(B$4:B2964)+1,B2964)</f>
        <v>2610</v>
      </c>
      <c r="C2965" s="52" t="s">
        <v>1200</v>
      </c>
      <c r="D2965" s="111">
        <v>4</v>
      </c>
      <c r="E2965" s="23" t="s">
        <v>642</v>
      </c>
      <c r="F2965" s="14" t="s">
        <v>165</v>
      </c>
      <c r="G2965" s="6" t="s">
        <v>14</v>
      </c>
      <c r="H2965" s="117">
        <v>70160</v>
      </c>
      <c r="I2965" s="7">
        <v>72520</v>
      </c>
      <c r="J2965" s="8">
        <f t="shared" si="46"/>
        <v>1.03</v>
      </c>
      <c r="K2965" s="132"/>
      <c r="L2965" s="132"/>
    </row>
    <row r="2966" spans="1:12" x14ac:dyDescent="0.25">
      <c r="A2966" s="4">
        <v>2962</v>
      </c>
      <c r="B2966" s="82">
        <f>IF(C2966&lt;&gt;C2965,MAX(B$4:B2965)+1,B2965)</f>
        <v>2611</v>
      </c>
      <c r="C2966" s="52" t="s">
        <v>2812</v>
      </c>
      <c r="D2966" s="111">
        <v>1</v>
      </c>
      <c r="E2966" s="14"/>
      <c r="F2966" s="14"/>
      <c r="G2966" s="6" t="s">
        <v>14</v>
      </c>
      <c r="H2966" s="117">
        <v>50260</v>
      </c>
      <c r="I2966" s="7">
        <v>52300</v>
      </c>
      <c r="J2966" s="8">
        <f t="shared" si="46"/>
        <v>1.04</v>
      </c>
      <c r="K2966" s="132"/>
      <c r="L2966" s="132"/>
    </row>
    <row r="2967" spans="1:12" x14ac:dyDescent="0.25">
      <c r="A2967" s="4">
        <v>2963</v>
      </c>
      <c r="B2967" s="82">
        <f>IF(C2967&lt;&gt;C2966,MAX(B$4:B2966)+1,B2966)</f>
        <v>2612</v>
      </c>
      <c r="C2967" s="52" t="s">
        <v>2813</v>
      </c>
      <c r="D2967" s="111">
        <v>1</v>
      </c>
      <c r="E2967" s="14"/>
      <c r="F2967" s="14"/>
      <c r="G2967" s="6" t="s">
        <v>358</v>
      </c>
      <c r="H2967" s="117">
        <v>12600</v>
      </c>
      <c r="I2967" s="7">
        <v>16030</v>
      </c>
      <c r="J2967" s="8">
        <f t="shared" si="46"/>
        <v>1.27</v>
      </c>
      <c r="K2967" s="132"/>
      <c r="L2967" s="132"/>
    </row>
    <row r="2968" spans="1:12" x14ac:dyDescent="0.25">
      <c r="A2968" s="4">
        <v>2964</v>
      </c>
      <c r="B2968" s="82">
        <f>IF(C2968&lt;&gt;C2967,MAX(B$4:B2967)+1,B2967)</f>
        <v>2613</v>
      </c>
      <c r="C2968" s="52" t="s">
        <v>2814</v>
      </c>
      <c r="D2968" s="111">
        <v>1</v>
      </c>
      <c r="E2968" s="14"/>
      <c r="F2968" s="14"/>
      <c r="G2968" s="6" t="s">
        <v>26</v>
      </c>
      <c r="H2968" s="117">
        <v>29210</v>
      </c>
      <c r="I2968" s="7">
        <v>36640</v>
      </c>
      <c r="J2968" s="8">
        <f t="shared" si="46"/>
        <v>1.25</v>
      </c>
      <c r="K2968" s="132"/>
      <c r="L2968" s="132"/>
    </row>
    <row r="2969" spans="1:12" x14ac:dyDescent="0.25">
      <c r="A2969" s="4">
        <v>2965</v>
      </c>
      <c r="B2969" s="82">
        <f>IF(C2969&lt;&gt;C2968,MAX(B$4:B2968)+1,B2968)</f>
        <v>2614</v>
      </c>
      <c r="C2969" s="52" t="s">
        <v>2815</v>
      </c>
      <c r="D2969" s="111">
        <v>1</v>
      </c>
      <c r="E2969" s="14"/>
      <c r="F2969" s="14"/>
      <c r="G2969" s="6" t="s">
        <v>14</v>
      </c>
      <c r="H2969" s="117">
        <v>58040</v>
      </c>
      <c r="I2969" s="7">
        <v>64560</v>
      </c>
      <c r="J2969" s="8">
        <f t="shared" si="46"/>
        <v>1.1100000000000001</v>
      </c>
      <c r="K2969" s="132"/>
      <c r="L2969" s="132"/>
    </row>
    <row r="2970" spans="1:12" x14ac:dyDescent="0.25">
      <c r="A2970" s="4">
        <v>2966</v>
      </c>
      <c r="B2970" s="82">
        <f>IF(C2970&lt;&gt;C2969,MAX(B$4:B2969)+1,B2969)</f>
        <v>2615</v>
      </c>
      <c r="C2970" s="52" t="s">
        <v>2816</v>
      </c>
      <c r="D2970" s="111">
        <v>1</v>
      </c>
      <c r="E2970" s="14"/>
      <c r="F2970" s="14"/>
      <c r="G2970" s="6" t="s">
        <v>26</v>
      </c>
      <c r="H2970" s="117">
        <v>12980</v>
      </c>
      <c r="I2970" s="7">
        <v>17780</v>
      </c>
      <c r="J2970" s="8">
        <f t="shared" si="46"/>
        <v>1.37</v>
      </c>
      <c r="K2970" s="132"/>
      <c r="L2970" s="132"/>
    </row>
    <row r="2971" spans="1:12" x14ac:dyDescent="0.25">
      <c r="A2971" s="4">
        <v>2967</v>
      </c>
      <c r="B2971" s="82">
        <f>IF(C2971&lt;&gt;C2970,MAX(B$4:B2970)+1,B2970)</f>
        <v>2616</v>
      </c>
      <c r="C2971" s="52" t="s">
        <v>2817</v>
      </c>
      <c r="D2971" s="111">
        <v>1</v>
      </c>
      <c r="E2971" s="14"/>
      <c r="F2971" s="14"/>
      <c r="G2971" s="6" t="s">
        <v>26</v>
      </c>
      <c r="H2971" s="117">
        <v>22880</v>
      </c>
      <c r="I2971" s="7">
        <v>29410</v>
      </c>
      <c r="J2971" s="8">
        <f t="shared" si="46"/>
        <v>1.29</v>
      </c>
      <c r="K2971" s="132"/>
      <c r="L2971" s="132"/>
    </row>
    <row r="2972" spans="1:12" x14ac:dyDescent="0.25">
      <c r="A2972" s="4">
        <v>2968</v>
      </c>
      <c r="B2972" s="82">
        <f>IF(C2972&lt;&gt;C2971,MAX(B$4:B2971)+1,B2971)</f>
        <v>2617</v>
      </c>
      <c r="C2972" s="52" t="s">
        <v>1841</v>
      </c>
      <c r="D2972" s="111">
        <v>2</v>
      </c>
      <c r="E2972" s="18" t="s">
        <v>215</v>
      </c>
      <c r="F2972" s="18"/>
      <c r="G2972" s="6" t="s">
        <v>36</v>
      </c>
      <c r="H2972" s="117">
        <v>53120</v>
      </c>
      <c r="I2972" s="7">
        <v>57970</v>
      </c>
      <c r="J2972" s="8">
        <f t="shared" si="46"/>
        <v>1.0900000000000001</v>
      </c>
      <c r="K2972" s="132"/>
      <c r="L2972" s="132"/>
    </row>
    <row r="2973" spans="1:12" x14ac:dyDescent="0.25">
      <c r="A2973" s="4">
        <v>2969</v>
      </c>
      <c r="B2973" s="82">
        <f>IF(C2973&lt;&gt;C2972,MAX(B$4:B2972)+1,B2972)</f>
        <v>2617</v>
      </c>
      <c r="C2973" s="52" t="s">
        <v>1841</v>
      </c>
      <c r="D2973" s="111">
        <v>2</v>
      </c>
      <c r="E2973" s="18" t="s">
        <v>172</v>
      </c>
      <c r="F2973" s="18"/>
      <c r="G2973" s="6" t="s">
        <v>36</v>
      </c>
      <c r="H2973" s="117">
        <v>42980</v>
      </c>
      <c r="I2973" s="7">
        <v>46640</v>
      </c>
      <c r="J2973" s="8">
        <f t="shared" si="46"/>
        <v>1.0900000000000001</v>
      </c>
      <c r="K2973" s="132"/>
      <c r="L2973" s="132"/>
    </row>
    <row r="2974" spans="1:12" x14ac:dyDescent="0.25">
      <c r="A2974" s="4">
        <v>2970</v>
      </c>
      <c r="B2974" s="82">
        <f>IF(C2974&lt;&gt;C2973,MAX(B$4:B2973)+1,B2973)</f>
        <v>2618</v>
      </c>
      <c r="C2974" s="52" t="s">
        <v>2818</v>
      </c>
      <c r="D2974" s="111">
        <v>1</v>
      </c>
      <c r="E2974" s="14"/>
      <c r="F2974" s="14"/>
      <c r="G2974" s="6" t="s">
        <v>26</v>
      </c>
      <c r="H2974" s="117">
        <v>13380</v>
      </c>
      <c r="I2974" s="7">
        <v>17850</v>
      </c>
      <c r="J2974" s="8">
        <f t="shared" si="46"/>
        <v>1.33</v>
      </c>
      <c r="K2974" s="132"/>
      <c r="L2974" s="132"/>
    </row>
    <row r="2975" spans="1:12" x14ac:dyDescent="0.25">
      <c r="A2975" s="4">
        <v>2971</v>
      </c>
      <c r="B2975" s="82">
        <f>IF(C2975&lt;&gt;C2974,MAX(B$4:B2974)+1,B2974)</f>
        <v>2619</v>
      </c>
      <c r="C2975" s="52" t="s">
        <v>2819</v>
      </c>
      <c r="D2975" s="111">
        <v>1</v>
      </c>
      <c r="E2975" s="14"/>
      <c r="F2975" s="14"/>
      <c r="G2975" s="6" t="s">
        <v>32</v>
      </c>
      <c r="H2975" s="117">
        <v>44820</v>
      </c>
      <c r="I2975" s="7">
        <v>49040</v>
      </c>
      <c r="J2975" s="8">
        <f t="shared" si="46"/>
        <v>1.0900000000000001</v>
      </c>
      <c r="K2975" s="132"/>
      <c r="L2975" s="132"/>
    </row>
    <row r="2976" spans="1:12" x14ac:dyDescent="0.25">
      <c r="A2976" s="4">
        <v>2972</v>
      </c>
      <c r="B2976" s="82">
        <f>IF(C2976&lt;&gt;C2975,MAX(B$4:B2975)+1,B2975)</f>
        <v>2620</v>
      </c>
      <c r="C2976" s="52" t="s">
        <v>2820</v>
      </c>
      <c r="D2976" s="111">
        <v>2</v>
      </c>
      <c r="E2976" s="18" t="s">
        <v>172</v>
      </c>
      <c r="F2976" s="18"/>
      <c r="G2976" s="6" t="s">
        <v>358</v>
      </c>
      <c r="H2976" s="117">
        <v>11880</v>
      </c>
      <c r="I2976" s="7">
        <v>15130</v>
      </c>
      <c r="J2976" s="8">
        <f t="shared" si="46"/>
        <v>1.27</v>
      </c>
      <c r="K2976" s="132"/>
      <c r="L2976" s="132"/>
    </row>
    <row r="2977" spans="1:12" x14ac:dyDescent="0.25">
      <c r="A2977" s="4">
        <v>2973</v>
      </c>
      <c r="B2977" s="82">
        <f>IF(C2977&lt;&gt;C2976,MAX(B$4:B2976)+1,B2976)</f>
        <v>2620</v>
      </c>
      <c r="C2977" s="52" t="s">
        <v>2820</v>
      </c>
      <c r="D2977" s="111">
        <v>2</v>
      </c>
      <c r="E2977" s="18" t="s">
        <v>63</v>
      </c>
      <c r="F2977" s="18"/>
      <c r="G2977" s="6" t="s">
        <v>358</v>
      </c>
      <c r="H2977" s="117">
        <v>10080</v>
      </c>
      <c r="I2977" s="7">
        <v>12750</v>
      </c>
      <c r="J2977" s="8">
        <f t="shared" si="46"/>
        <v>1.26</v>
      </c>
      <c r="K2977" s="132"/>
      <c r="L2977" s="132"/>
    </row>
    <row r="2978" spans="1:12" x14ac:dyDescent="0.25">
      <c r="A2978" s="4">
        <v>2974</v>
      </c>
      <c r="B2978" s="82">
        <f>IF(C2978&lt;&gt;C2977,MAX(B$4:B2977)+1,B2977)</f>
        <v>2621</v>
      </c>
      <c r="C2978" s="52" t="s">
        <v>2821</v>
      </c>
      <c r="D2978" s="111">
        <v>1</v>
      </c>
      <c r="E2978" s="14"/>
      <c r="F2978" s="14"/>
      <c r="G2978" s="6" t="s">
        <v>26</v>
      </c>
      <c r="H2978" s="117">
        <v>22540</v>
      </c>
      <c r="I2978" s="7">
        <v>30110</v>
      </c>
      <c r="J2978" s="8">
        <f t="shared" si="46"/>
        <v>1.34</v>
      </c>
      <c r="K2978" s="132"/>
      <c r="L2978" s="132"/>
    </row>
    <row r="2979" spans="1:12" x14ac:dyDescent="0.25">
      <c r="A2979" s="4">
        <v>2975</v>
      </c>
      <c r="B2979" s="82">
        <f>IF(C2979&lt;&gt;C2978,MAX(B$4:B2978)+1,B2978)</f>
        <v>2622</v>
      </c>
      <c r="C2979" s="52" t="s">
        <v>2822</v>
      </c>
      <c r="D2979" s="111">
        <v>1</v>
      </c>
      <c r="E2979" s="14"/>
      <c r="F2979" s="14"/>
      <c r="G2979" s="6" t="s">
        <v>19</v>
      </c>
      <c r="H2979" s="117">
        <v>20890</v>
      </c>
      <c r="I2979" s="7">
        <v>29880</v>
      </c>
      <c r="J2979" s="8">
        <f t="shared" si="46"/>
        <v>1.43</v>
      </c>
      <c r="K2979" s="132"/>
      <c r="L2979" s="132"/>
    </row>
    <row r="2980" spans="1:12" x14ac:dyDescent="0.25">
      <c r="A2980" s="4">
        <v>2976</v>
      </c>
      <c r="B2980" s="82">
        <f>IF(C2980&lt;&gt;C2979,MAX(B$4:B2979)+1,B2979)</f>
        <v>2623</v>
      </c>
      <c r="C2980" s="52" t="s">
        <v>2823</v>
      </c>
      <c r="D2980" s="111">
        <v>1</v>
      </c>
      <c r="E2980" s="14"/>
      <c r="F2980" s="14"/>
      <c r="G2980" s="6" t="s">
        <v>26</v>
      </c>
      <c r="H2980" s="117">
        <v>26460</v>
      </c>
      <c r="I2980" s="7">
        <v>37090</v>
      </c>
      <c r="J2980" s="8">
        <f t="shared" si="46"/>
        <v>1.4</v>
      </c>
      <c r="K2980" s="132"/>
      <c r="L2980" s="132"/>
    </row>
    <row r="2981" spans="1:12" x14ac:dyDescent="0.25">
      <c r="A2981" s="4">
        <v>2977</v>
      </c>
      <c r="B2981" s="82">
        <f>IF(C2981&lt;&gt;C2980,MAX(B$4:B2980)+1,B2980)</f>
        <v>2624</v>
      </c>
      <c r="C2981" s="52" t="s">
        <v>2824</v>
      </c>
      <c r="D2981" s="111">
        <v>1</v>
      </c>
      <c r="E2981" s="14"/>
      <c r="F2981" s="14"/>
      <c r="G2981" s="6" t="s">
        <v>93</v>
      </c>
      <c r="H2981" s="117">
        <v>20100</v>
      </c>
      <c r="I2981" s="7">
        <v>24890</v>
      </c>
      <c r="J2981" s="8">
        <f t="shared" si="46"/>
        <v>1.24</v>
      </c>
      <c r="K2981" s="132"/>
      <c r="L2981" s="132"/>
    </row>
    <row r="2982" spans="1:12" x14ac:dyDescent="0.25">
      <c r="A2982" s="4">
        <v>2978</v>
      </c>
      <c r="B2982" s="82">
        <f>IF(C2982&lt;&gt;C2981,MAX(B$4:B2981)+1,B2981)</f>
        <v>2625</v>
      </c>
      <c r="C2982" s="52" t="s">
        <v>2825</v>
      </c>
      <c r="D2982" s="111">
        <v>1</v>
      </c>
      <c r="E2982" s="14"/>
      <c r="F2982" s="14"/>
      <c r="G2982" s="6" t="s">
        <v>36</v>
      </c>
      <c r="H2982" s="117">
        <v>26050</v>
      </c>
      <c r="I2982" s="7">
        <v>28290</v>
      </c>
      <c r="J2982" s="8">
        <f t="shared" si="46"/>
        <v>1.0900000000000001</v>
      </c>
      <c r="K2982" s="132"/>
      <c r="L2982" s="132"/>
    </row>
    <row r="2983" spans="1:12" s="21" customFormat="1" x14ac:dyDescent="0.25">
      <c r="A2983" s="20">
        <v>2979</v>
      </c>
      <c r="B2983" s="82">
        <f>IF(C2983&lt;&gt;C2982,MAX(B$4:B2982)+1,B2982)</f>
        <v>2626</v>
      </c>
      <c r="C2983" s="52" t="s">
        <v>2826</v>
      </c>
      <c r="D2983" s="111">
        <v>1</v>
      </c>
      <c r="E2983" s="14"/>
      <c r="F2983" s="14"/>
      <c r="G2983" s="6" t="s">
        <v>36</v>
      </c>
      <c r="H2983" s="117">
        <v>40690</v>
      </c>
      <c r="I2983" s="7">
        <v>46730</v>
      </c>
      <c r="J2983" s="8">
        <f t="shared" si="46"/>
        <v>1.1499999999999999</v>
      </c>
      <c r="K2983" s="132"/>
      <c r="L2983" s="132"/>
    </row>
    <row r="2984" spans="1:12" x14ac:dyDescent="0.25">
      <c r="A2984" s="4">
        <v>2980</v>
      </c>
      <c r="B2984" s="82">
        <f>IF(C2984&lt;&gt;C2983,MAX(B$4:B2983)+1,B2983)</f>
        <v>2627</v>
      </c>
      <c r="C2984" s="52" t="s">
        <v>2827</v>
      </c>
      <c r="D2984" s="113">
        <v>2</v>
      </c>
      <c r="E2984" s="18" t="s">
        <v>215</v>
      </c>
      <c r="F2984" s="18"/>
      <c r="G2984" s="6" t="s">
        <v>19</v>
      </c>
      <c r="H2984" s="118">
        <v>15440</v>
      </c>
      <c r="I2984" s="7">
        <v>23950</v>
      </c>
      <c r="J2984" s="8">
        <f t="shared" si="46"/>
        <v>1.55</v>
      </c>
      <c r="K2984" s="132"/>
      <c r="L2984" s="132"/>
    </row>
    <row r="2985" spans="1:12" x14ac:dyDescent="0.25">
      <c r="A2985" s="4">
        <v>2981</v>
      </c>
      <c r="B2985" s="82">
        <f>IF(C2985&lt;&gt;C2984,MAX(B$4:B2984)+1,B2984)</f>
        <v>2627</v>
      </c>
      <c r="C2985" s="52" t="s">
        <v>2827</v>
      </c>
      <c r="D2985" s="113">
        <v>2</v>
      </c>
      <c r="E2985" s="18" t="s">
        <v>172</v>
      </c>
      <c r="F2985" s="18"/>
      <c r="G2985" s="6" t="s">
        <v>19</v>
      </c>
      <c r="H2985" s="118">
        <v>13210</v>
      </c>
      <c r="I2985" s="7">
        <v>20550</v>
      </c>
      <c r="J2985" s="8">
        <f t="shared" si="46"/>
        <v>1.56</v>
      </c>
      <c r="K2985" s="132"/>
      <c r="L2985" s="132"/>
    </row>
    <row r="2986" spans="1:12" x14ac:dyDescent="0.25">
      <c r="A2986" s="4">
        <v>2982</v>
      </c>
      <c r="B2986" s="82">
        <f>IF(C2986&lt;&gt;C2985,MAX(B$4:B2985)+1,B2985)</f>
        <v>2628</v>
      </c>
      <c r="C2986" s="52" t="s">
        <v>2828</v>
      </c>
      <c r="D2986" s="111">
        <v>1</v>
      </c>
      <c r="E2986" s="14"/>
      <c r="F2986" s="14"/>
      <c r="G2986" s="6" t="s">
        <v>26</v>
      </c>
      <c r="H2986" s="117">
        <v>22880</v>
      </c>
      <c r="I2986" s="7">
        <v>33270</v>
      </c>
      <c r="J2986" s="8">
        <f t="shared" si="46"/>
        <v>1.45</v>
      </c>
      <c r="K2986" s="132"/>
      <c r="L2986" s="132"/>
    </row>
    <row r="2987" spans="1:12" ht="33" x14ac:dyDescent="0.25">
      <c r="A2987" s="4">
        <v>2983</v>
      </c>
      <c r="B2987" s="82">
        <f>IF(C2987&lt;&gt;C2986,MAX(B$4:B2986)+1,B2986)</f>
        <v>2629</v>
      </c>
      <c r="C2987" s="52" t="s">
        <v>2829</v>
      </c>
      <c r="D2987" s="111">
        <v>6</v>
      </c>
      <c r="E2987" s="23" t="s">
        <v>2830</v>
      </c>
      <c r="F2987" s="23" t="s">
        <v>2831</v>
      </c>
      <c r="G2987" s="6" t="s">
        <v>202</v>
      </c>
      <c r="H2987" s="117">
        <v>31430</v>
      </c>
      <c r="I2987" s="7">
        <v>33910</v>
      </c>
      <c r="J2987" s="8">
        <f t="shared" si="46"/>
        <v>1.08</v>
      </c>
      <c r="K2987" s="132"/>
      <c r="L2987" s="132"/>
    </row>
    <row r="2988" spans="1:12" ht="33" x14ac:dyDescent="0.25">
      <c r="A2988" s="4">
        <v>2984</v>
      </c>
      <c r="B2988" s="82">
        <f>IF(C2988&lt;&gt;C2987,MAX(B$4:B2987)+1,B2987)</f>
        <v>2629</v>
      </c>
      <c r="C2988" s="52" t="s">
        <v>2832</v>
      </c>
      <c r="D2988" s="111">
        <v>6</v>
      </c>
      <c r="E2988" s="23" t="s">
        <v>2831</v>
      </c>
      <c r="F2988" s="23" t="s">
        <v>595</v>
      </c>
      <c r="G2988" s="6" t="s">
        <v>202</v>
      </c>
      <c r="H2988" s="117">
        <v>39590</v>
      </c>
      <c r="I2988" s="7">
        <v>42550</v>
      </c>
      <c r="J2988" s="8">
        <f t="shared" si="46"/>
        <v>1.07</v>
      </c>
      <c r="K2988" s="132"/>
      <c r="L2988" s="132"/>
    </row>
    <row r="2989" spans="1:12" ht="33" x14ac:dyDescent="0.25">
      <c r="A2989" s="4">
        <v>2985</v>
      </c>
      <c r="B2989" s="82">
        <f>IF(C2989&lt;&gt;C2988,MAX(B$4:B2988)+1,B2988)</f>
        <v>2629</v>
      </c>
      <c r="C2989" s="52" t="s">
        <v>2832</v>
      </c>
      <c r="D2989" s="111">
        <v>6</v>
      </c>
      <c r="E2989" s="23" t="s">
        <v>595</v>
      </c>
      <c r="F2989" s="23" t="s">
        <v>2833</v>
      </c>
      <c r="G2989" s="6" t="s">
        <v>202</v>
      </c>
      <c r="H2989" s="117">
        <v>32700</v>
      </c>
      <c r="I2989" s="7">
        <v>38340</v>
      </c>
      <c r="J2989" s="8">
        <f t="shared" si="46"/>
        <v>1.17</v>
      </c>
      <c r="K2989" s="132"/>
      <c r="L2989" s="132"/>
    </row>
    <row r="2990" spans="1:12" ht="33" x14ac:dyDescent="0.25">
      <c r="A2990" s="4">
        <v>2986</v>
      </c>
      <c r="B2990" s="82">
        <f>IF(C2990&lt;&gt;C2989,MAX(B$4:B2989)+1,B2989)</f>
        <v>2629</v>
      </c>
      <c r="C2990" s="52" t="s">
        <v>2832</v>
      </c>
      <c r="D2990" s="111">
        <v>6</v>
      </c>
      <c r="E2990" s="23" t="s">
        <v>2833</v>
      </c>
      <c r="F2990" s="23" t="s">
        <v>2834</v>
      </c>
      <c r="G2990" s="6" t="s">
        <v>93</v>
      </c>
      <c r="H2990" s="117">
        <v>21450</v>
      </c>
      <c r="I2990" s="7">
        <v>31520</v>
      </c>
      <c r="J2990" s="8">
        <f t="shared" si="46"/>
        <v>1.47</v>
      </c>
      <c r="K2990" s="132"/>
      <c r="L2990" s="132"/>
    </row>
    <row r="2991" spans="1:12" ht="33" x14ac:dyDescent="0.25">
      <c r="A2991" s="4">
        <v>2987</v>
      </c>
      <c r="B2991" s="82">
        <f>IF(C2991&lt;&gt;C2990,MAX(B$4:B2990)+1,B2990)</f>
        <v>2629</v>
      </c>
      <c r="C2991" s="52" t="s">
        <v>2832</v>
      </c>
      <c r="D2991" s="111">
        <v>6</v>
      </c>
      <c r="E2991" s="23" t="s">
        <v>2834</v>
      </c>
      <c r="F2991" s="23" t="s">
        <v>489</v>
      </c>
      <c r="G2991" s="6" t="s">
        <v>93</v>
      </c>
      <c r="H2991" s="117">
        <v>19910</v>
      </c>
      <c r="I2991" s="7">
        <v>27950</v>
      </c>
      <c r="J2991" s="8">
        <f t="shared" si="46"/>
        <v>1.4</v>
      </c>
      <c r="K2991" s="132"/>
      <c r="L2991" s="132"/>
    </row>
    <row r="2992" spans="1:12" ht="33" x14ac:dyDescent="0.25">
      <c r="A2992" s="4">
        <v>2988</v>
      </c>
      <c r="B2992" s="82">
        <f>IF(C2992&lt;&gt;C2991,MAX(B$4:B2991)+1,B2991)</f>
        <v>2629</v>
      </c>
      <c r="C2992" s="52" t="s">
        <v>2832</v>
      </c>
      <c r="D2992" s="111">
        <v>6</v>
      </c>
      <c r="E2992" s="23" t="s">
        <v>489</v>
      </c>
      <c r="F2992" s="23" t="s">
        <v>2611</v>
      </c>
      <c r="G2992" s="6" t="s">
        <v>93</v>
      </c>
      <c r="H2992" s="117">
        <v>16380</v>
      </c>
      <c r="I2992" s="7">
        <v>23180</v>
      </c>
      <c r="J2992" s="8">
        <f t="shared" si="46"/>
        <v>1.42</v>
      </c>
      <c r="K2992" s="132"/>
      <c r="L2992" s="132"/>
    </row>
    <row r="2993" spans="1:12" ht="33" x14ac:dyDescent="0.25">
      <c r="A2993" s="4">
        <v>2989</v>
      </c>
      <c r="B2993" s="82">
        <f>IF(C2993&lt;&gt;C2992,MAX(B$4:B2992)+1,B2992)</f>
        <v>2630</v>
      </c>
      <c r="C2993" s="52" t="s">
        <v>2835</v>
      </c>
      <c r="D2993" s="111">
        <v>3</v>
      </c>
      <c r="E2993" s="23" t="s">
        <v>2836</v>
      </c>
      <c r="F2993" s="23" t="s">
        <v>1503</v>
      </c>
      <c r="G2993" s="6" t="s">
        <v>202</v>
      </c>
      <c r="H2993" s="117">
        <v>15390</v>
      </c>
      <c r="I2993" s="7">
        <v>18720</v>
      </c>
      <c r="J2993" s="8">
        <f t="shared" si="46"/>
        <v>1.22</v>
      </c>
      <c r="K2993" s="132"/>
      <c r="L2993" s="132"/>
    </row>
    <row r="2994" spans="1:12" ht="33" x14ac:dyDescent="0.25">
      <c r="A2994" s="4">
        <v>2990</v>
      </c>
      <c r="B2994" s="82">
        <f>IF(C2994&lt;&gt;C2993,MAX(B$4:B2993)+1,B2993)</f>
        <v>2630</v>
      </c>
      <c r="C2994" s="52" t="s">
        <v>2837</v>
      </c>
      <c r="D2994" s="111">
        <v>3</v>
      </c>
      <c r="E2994" s="23" t="s">
        <v>1503</v>
      </c>
      <c r="F2994" s="23" t="s">
        <v>2838</v>
      </c>
      <c r="G2994" s="6" t="s">
        <v>2502</v>
      </c>
      <c r="H2994" s="117">
        <v>12920</v>
      </c>
      <c r="I2994" s="7">
        <v>16460</v>
      </c>
      <c r="J2994" s="8">
        <f t="shared" si="46"/>
        <v>1.27</v>
      </c>
      <c r="K2994" s="132"/>
      <c r="L2994" s="132"/>
    </row>
    <row r="2995" spans="1:12" ht="33" x14ac:dyDescent="0.25">
      <c r="A2995" s="4">
        <v>2991</v>
      </c>
      <c r="B2995" s="82">
        <f>IF(C2995&lt;&gt;C2994,MAX(B$4:B2994)+1,B2994)</f>
        <v>2630</v>
      </c>
      <c r="C2995" s="52" t="s">
        <v>2837</v>
      </c>
      <c r="D2995" s="111">
        <v>3</v>
      </c>
      <c r="E2995" s="23" t="s">
        <v>2838</v>
      </c>
      <c r="F2995" s="14" t="s">
        <v>165</v>
      </c>
      <c r="G2995" s="6" t="s">
        <v>93</v>
      </c>
      <c r="H2995" s="117">
        <v>10340</v>
      </c>
      <c r="I2995" s="7">
        <v>14630</v>
      </c>
      <c r="J2995" s="8">
        <f t="shared" si="46"/>
        <v>1.41</v>
      </c>
      <c r="K2995" s="132"/>
      <c r="L2995" s="132"/>
    </row>
    <row r="2996" spans="1:12" s="29" customFormat="1" x14ac:dyDescent="0.25">
      <c r="A2996" s="26">
        <v>2992</v>
      </c>
      <c r="B2996" s="82">
        <f>IF(C2996&lt;&gt;C2995,MAX(B$4:B2995)+1,B2995)</f>
        <v>2631</v>
      </c>
      <c r="C2996" s="55" t="s">
        <v>2839</v>
      </c>
      <c r="D2996" s="116">
        <v>2</v>
      </c>
      <c r="E2996" s="31" t="s">
        <v>1513</v>
      </c>
      <c r="F2996" s="31" t="s">
        <v>1817</v>
      </c>
      <c r="G2996" s="28" t="s">
        <v>26</v>
      </c>
      <c r="H2996" s="119">
        <v>94870</v>
      </c>
      <c r="I2996" s="22">
        <v>111470</v>
      </c>
      <c r="J2996" s="8">
        <f t="shared" si="46"/>
        <v>1.17</v>
      </c>
      <c r="K2996" s="132"/>
      <c r="L2996" s="132"/>
    </row>
    <row r="2997" spans="1:12" s="29" customFormat="1" x14ac:dyDescent="0.25">
      <c r="A2997" s="26">
        <v>2993</v>
      </c>
      <c r="B2997" s="82">
        <f>IF(C2997&lt;&gt;C2996,MAX(B$4:B2996)+1,B2996)</f>
        <v>2631</v>
      </c>
      <c r="C2997" s="55" t="s">
        <v>2839</v>
      </c>
      <c r="D2997" s="116">
        <v>2</v>
      </c>
      <c r="E2997" s="31" t="s">
        <v>1817</v>
      </c>
      <c r="F2997" s="31" t="s">
        <v>165</v>
      </c>
      <c r="G2997" s="28" t="s">
        <v>26</v>
      </c>
      <c r="H2997" s="119">
        <v>66780</v>
      </c>
      <c r="I2997" s="22">
        <v>77260</v>
      </c>
      <c r="J2997" s="8">
        <f t="shared" si="46"/>
        <v>1.1599999999999999</v>
      </c>
      <c r="K2997" s="132"/>
      <c r="L2997" s="132"/>
    </row>
    <row r="2998" spans="1:12" ht="33" x14ac:dyDescent="0.25">
      <c r="A2998" s="4">
        <v>2994</v>
      </c>
      <c r="B2998" s="82">
        <f>IF(C2998&lt;&gt;C2997,MAX(B$4:B2997)+1,B2997)</f>
        <v>2632</v>
      </c>
      <c r="C2998" s="52" t="s">
        <v>2840</v>
      </c>
      <c r="D2998" s="111">
        <v>3</v>
      </c>
      <c r="E2998" s="23" t="s">
        <v>2841</v>
      </c>
      <c r="F2998" s="23" t="s">
        <v>2842</v>
      </c>
      <c r="G2998" s="6" t="s">
        <v>93</v>
      </c>
      <c r="H2998" s="117">
        <v>17800</v>
      </c>
      <c r="I2998" s="7">
        <v>27230</v>
      </c>
      <c r="J2998" s="8">
        <f t="shared" si="46"/>
        <v>1.53</v>
      </c>
      <c r="K2998" s="132"/>
      <c r="L2998" s="132"/>
    </row>
    <row r="2999" spans="1:12" x14ac:dyDescent="0.25">
      <c r="A2999" s="4">
        <v>2995</v>
      </c>
      <c r="B2999" s="82">
        <f>IF(C2999&lt;&gt;C2998,MAX(B$4:B2998)+1,B2998)</f>
        <v>2632</v>
      </c>
      <c r="C2999" s="52" t="s">
        <v>2840</v>
      </c>
      <c r="D2999" s="111">
        <v>3</v>
      </c>
      <c r="E2999" s="23" t="s">
        <v>2843</v>
      </c>
      <c r="F2999" s="23" t="s">
        <v>2844</v>
      </c>
      <c r="G2999" s="6" t="s">
        <v>93</v>
      </c>
      <c r="H2999" s="117">
        <v>15110</v>
      </c>
      <c r="I2999" s="7">
        <v>23020</v>
      </c>
      <c r="J2999" s="8">
        <f t="shared" si="46"/>
        <v>1.52</v>
      </c>
      <c r="K2999" s="132"/>
      <c r="L2999" s="132"/>
    </row>
    <row r="3000" spans="1:12" x14ac:dyDescent="0.25">
      <c r="A3000" s="4">
        <v>2996</v>
      </c>
      <c r="B3000" s="82">
        <f>IF(C3000&lt;&gt;C2999,MAX(B$4:B2999)+1,B2999)</f>
        <v>2632</v>
      </c>
      <c r="C3000" s="52" t="s">
        <v>2840</v>
      </c>
      <c r="D3000" s="111">
        <v>3</v>
      </c>
      <c r="E3000" s="23" t="s">
        <v>2845</v>
      </c>
      <c r="F3000" s="23" t="s">
        <v>2846</v>
      </c>
      <c r="G3000" s="6" t="s">
        <v>543</v>
      </c>
      <c r="H3000" s="117">
        <v>15110</v>
      </c>
      <c r="I3000" s="7">
        <v>23020</v>
      </c>
      <c r="J3000" s="8">
        <f t="shared" si="46"/>
        <v>1.52</v>
      </c>
      <c r="K3000" s="132"/>
      <c r="L3000" s="132"/>
    </row>
    <row r="3001" spans="1:12" x14ac:dyDescent="0.25">
      <c r="A3001" s="4">
        <v>2997</v>
      </c>
      <c r="B3001" s="82">
        <f>IF(C3001&lt;&gt;C3000,MAX(B$4:B3000)+1,B3000)</f>
        <v>2633</v>
      </c>
      <c r="C3001" s="52" t="s">
        <v>2847</v>
      </c>
      <c r="D3001" s="114">
        <v>1</v>
      </c>
      <c r="E3001" s="14"/>
      <c r="F3001" s="14"/>
      <c r="G3001" s="6" t="s">
        <v>14</v>
      </c>
      <c r="H3001" s="117">
        <v>55530</v>
      </c>
      <c r="I3001" s="7">
        <v>59370</v>
      </c>
      <c r="J3001" s="8">
        <f t="shared" si="46"/>
        <v>1.07</v>
      </c>
      <c r="K3001" s="132"/>
      <c r="L3001" s="132"/>
    </row>
    <row r="3002" spans="1:12" x14ac:dyDescent="0.25">
      <c r="A3002" s="4">
        <v>2998</v>
      </c>
      <c r="B3002" s="82">
        <f>IF(C3002&lt;&gt;C3001,MAX(B$4:B3001)+1,B3001)</f>
        <v>2634</v>
      </c>
      <c r="C3002" s="52" t="s">
        <v>2848</v>
      </c>
      <c r="D3002" s="114">
        <v>1</v>
      </c>
      <c r="E3002" s="14"/>
      <c r="F3002" s="14"/>
      <c r="G3002" s="6" t="s">
        <v>14</v>
      </c>
      <c r="H3002" s="117">
        <v>55040</v>
      </c>
      <c r="I3002" s="7">
        <v>58660</v>
      </c>
      <c r="J3002" s="8">
        <f t="shared" si="46"/>
        <v>1.07</v>
      </c>
      <c r="K3002" s="132"/>
      <c r="L3002" s="132"/>
    </row>
    <row r="3003" spans="1:12" x14ac:dyDescent="0.25">
      <c r="A3003" s="4">
        <v>2999</v>
      </c>
      <c r="B3003" s="82">
        <f>IF(C3003&lt;&gt;C3002,MAX(B$4:B3002)+1,B3002)</f>
        <v>2635</v>
      </c>
      <c r="C3003" s="52" t="s">
        <v>2849</v>
      </c>
      <c r="D3003" s="114">
        <v>1</v>
      </c>
      <c r="E3003" s="14"/>
      <c r="F3003" s="14"/>
      <c r="G3003" s="6" t="s">
        <v>14</v>
      </c>
      <c r="H3003" s="117">
        <v>54640</v>
      </c>
      <c r="I3003" s="7">
        <v>57030</v>
      </c>
      <c r="J3003" s="8">
        <f t="shared" si="46"/>
        <v>1.04</v>
      </c>
      <c r="K3003" s="132"/>
      <c r="L3003" s="132"/>
    </row>
    <row r="3004" spans="1:12" x14ac:dyDescent="0.25">
      <c r="A3004" s="4">
        <v>3000</v>
      </c>
      <c r="B3004" s="82">
        <f>IF(C3004&lt;&gt;C3003,MAX(B$4:B3003)+1,B3003)</f>
        <v>2636</v>
      </c>
      <c r="C3004" s="52" t="s">
        <v>2850</v>
      </c>
      <c r="D3004" s="114">
        <v>1</v>
      </c>
      <c r="E3004" s="14"/>
      <c r="F3004" s="14"/>
      <c r="G3004" s="6" t="s">
        <v>14</v>
      </c>
      <c r="H3004" s="117">
        <v>48840</v>
      </c>
      <c r="I3004" s="7">
        <v>51830</v>
      </c>
      <c r="J3004" s="8">
        <f t="shared" si="46"/>
        <v>1.06</v>
      </c>
      <c r="K3004" s="132"/>
      <c r="L3004" s="132"/>
    </row>
    <row r="3005" spans="1:12" x14ac:dyDescent="0.25">
      <c r="A3005" s="4">
        <v>3001</v>
      </c>
      <c r="B3005" s="82">
        <f>IF(C3005&lt;&gt;C3004,MAX(B$4:B3004)+1,B3004)</f>
        <v>2637</v>
      </c>
      <c r="C3005" s="52" t="s">
        <v>2851</v>
      </c>
      <c r="D3005" s="114">
        <v>1</v>
      </c>
      <c r="E3005" s="14"/>
      <c r="F3005" s="14"/>
      <c r="G3005" s="6" t="s">
        <v>14</v>
      </c>
      <c r="H3005" s="117">
        <v>49650</v>
      </c>
      <c r="I3005" s="7">
        <v>52540</v>
      </c>
      <c r="J3005" s="8">
        <f t="shared" si="46"/>
        <v>1.06</v>
      </c>
      <c r="K3005" s="132"/>
      <c r="L3005" s="132"/>
    </row>
    <row r="3006" spans="1:12" x14ac:dyDescent="0.25">
      <c r="A3006" s="4">
        <v>3002</v>
      </c>
      <c r="B3006" s="82">
        <f>IF(C3006&lt;&gt;C3005,MAX(B$4:B3005)+1,B3005)</f>
        <v>2638</v>
      </c>
      <c r="C3006" s="52" t="s">
        <v>2852</v>
      </c>
      <c r="D3006" s="114">
        <v>1</v>
      </c>
      <c r="E3006" s="14"/>
      <c r="F3006" s="14"/>
      <c r="G3006" s="6" t="s">
        <v>14</v>
      </c>
      <c r="H3006" s="117">
        <v>54160</v>
      </c>
      <c r="I3006" s="7">
        <v>57090</v>
      </c>
      <c r="J3006" s="8">
        <f t="shared" si="46"/>
        <v>1.05</v>
      </c>
      <c r="K3006" s="132"/>
      <c r="L3006" s="132"/>
    </row>
    <row r="3007" spans="1:12" x14ac:dyDescent="0.25">
      <c r="A3007" s="4">
        <v>3003</v>
      </c>
      <c r="B3007" s="82">
        <f>IF(C3007&lt;&gt;C3006,MAX(B$4:B3006)+1,B3006)</f>
        <v>2639</v>
      </c>
      <c r="C3007" s="52" t="s">
        <v>2853</v>
      </c>
      <c r="D3007" s="114">
        <v>1</v>
      </c>
      <c r="E3007" s="14"/>
      <c r="F3007" s="14"/>
      <c r="G3007" s="6" t="s">
        <v>14</v>
      </c>
      <c r="H3007" s="117">
        <v>59840</v>
      </c>
      <c r="I3007" s="7">
        <v>63730</v>
      </c>
      <c r="J3007" s="8">
        <f t="shared" si="46"/>
        <v>1.07</v>
      </c>
      <c r="K3007" s="132"/>
      <c r="L3007" s="132"/>
    </row>
    <row r="3008" spans="1:12" x14ac:dyDescent="0.25">
      <c r="A3008" s="4">
        <v>3004</v>
      </c>
      <c r="B3008" s="82">
        <f>IF(C3008&lt;&gt;C3007,MAX(B$4:B3007)+1,B3007)</f>
        <v>2640</v>
      </c>
      <c r="C3008" s="52" t="s">
        <v>2854</v>
      </c>
      <c r="D3008" s="111">
        <v>1</v>
      </c>
      <c r="E3008" s="14"/>
      <c r="F3008" s="14"/>
      <c r="G3008" s="6" t="s">
        <v>49</v>
      </c>
      <c r="H3008" s="117">
        <v>23240</v>
      </c>
      <c r="I3008" s="7">
        <v>29270</v>
      </c>
      <c r="J3008" s="8">
        <f t="shared" si="46"/>
        <v>1.26</v>
      </c>
      <c r="K3008" s="132"/>
      <c r="L3008" s="132"/>
    </row>
    <row r="3009" spans="1:12" x14ac:dyDescent="0.25">
      <c r="A3009" s="4">
        <v>3005</v>
      </c>
      <c r="B3009" s="82">
        <f>IF(C3009&lt;&gt;C3008,MAX(B$4:B3008)+1,B3008)</f>
        <v>2641</v>
      </c>
      <c r="C3009" s="52" t="s">
        <v>2855</v>
      </c>
      <c r="D3009" s="111">
        <v>1</v>
      </c>
      <c r="E3009" s="14"/>
      <c r="F3009" s="14"/>
      <c r="G3009" s="6" t="s">
        <v>26</v>
      </c>
      <c r="H3009" s="117">
        <v>38170</v>
      </c>
      <c r="I3009" s="7">
        <v>44720</v>
      </c>
      <c r="J3009" s="8">
        <f t="shared" si="46"/>
        <v>1.17</v>
      </c>
      <c r="K3009" s="132"/>
      <c r="L3009" s="132"/>
    </row>
    <row r="3010" spans="1:12" x14ac:dyDescent="0.25">
      <c r="A3010" s="4">
        <v>3006</v>
      </c>
      <c r="B3010" s="82">
        <f>IF(C3010&lt;&gt;C3009,MAX(B$4:B3009)+1,B3009)</f>
        <v>2642</v>
      </c>
      <c r="C3010" s="52" t="s">
        <v>1935</v>
      </c>
      <c r="D3010" s="111">
        <v>1</v>
      </c>
      <c r="E3010" s="14"/>
      <c r="F3010" s="14"/>
      <c r="G3010" s="6" t="s">
        <v>358</v>
      </c>
      <c r="H3010" s="117">
        <v>8780</v>
      </c>
      <c r="I3010" s="7">
        <v>11230</v>
      </c>
      <c r="J3010" s="8">
        <f t="shared" si="46"/>
        <v>1.28</v>
      </c>
      <c r="K3010" s="132"/>
      <c r="L3010" s="132"/>
    </row>
    <row r="3011" spans="1:12" x14ac:dyDescent="0.25">
      <c r="A3011" s="4">
        <v>3007</v>
      </c>
      <c r="B3011" s="82">
        <f>IF(C3011&lt;&gt;C3010,MAX(B$4:B3010)+1,B3010)</f>
        <v>2643</v>
      </c>
      <c r="C3011" s="52" t="s">
        <v>2856</v>
      </c>
      <c r="D3011" s="111">
        <v>3</v>
      </c>
      <c r="E3011" s="18" t="s">
        <v>172</v>
      </c>
      <c r="F3011" s="18"/>
      <c r="G3011" s="6" t="s">
        <v>26</v>
      </c>
      <c r="H3011" s="117">
        <v>49090</v>
      </c>
      <c r="I3011" s="7">
        <v>57630</v>
      </c>
      <c r="J3011" s="8">
        <f t="shared" si="46"/>
        <v>1.17</v>
      </c>
      <c r="K3011" s="132"/>
      <c r="L3011" s="132"/>
    </row>
    <row r="3012" spans="1:12" x14ac:dyDescent="0.25">
      <c r="A3012" s="4">
        <v>3008</v>
      </c>
      <c r="B3012" s="82">
        <f>IF(C3012&lt;&gt;C3011,MAX(B$4:B3011)+1,B3011)</f>
        <v>2643</v>
      </c>
      <c r="C3012" s="52" t="s">
        <v>2856</v>
      </c>
      <c r="D3012" s="111">
        <v>3</v>
      </c>
      <c r="E3012" s="18" t="s">
        <v>63</v>
      </c>
      <c r="F3012" s="18"/>
      <c r="G3012" s="6" t="s">
        <v>26</v>
      </c>
      <c r="H3012" s="117">
        <v>41710</v>
      </c>
      <c r="I3012" s="7">
        <v>49120</v>
      </c>
      <c r="J3012" s="8">
        <f t="shared" si="46"/>
        <v>1.18</v>
      </c>
      <c r="K3012" s="132"/>
      <c r="L3012" s="132"/>
    </row>
    <row r="3013" spans="1:12" x14ac:dyDescent="0.25">
      <c r="A3013" s="4">
        <v>3009</v>
      </c>
      <c r="B3013" s="82">
        <f>IF(C3013&lt;&gt;C3012,MAX(B$4:B3012)+1,B3012)</f>
        <v>2643</v>
      </c>
      <c r="C3013" s="52" t="s">
        <v>2856</v>
      </c>
      <c r="D3013" s="111">
        <v>3</v>
      </c>
      <c r="E3013" s="18" t="s">
        <v>64</v>
      </c>
      <c r="F3013" s="18"/>
      <c r="G3013" s="6" t="s">
        <v>26</v>
      </c>
      <c r="H3013" s="117">
        <v>37420</v>
      </c>
      <c r="I3013" s="7">
        <v>44000</v>
      </c>
      <c r="J3013" s="8">
        <f t="shared" si="46"/>
        <v>1.18</v>
      </c>
      <c r="K3013" s="132"/>
      <c r="L3013" s="132"/>
    </row>
    <row r="3014" spans="1:12" x14ac:dyDescent="0.25">
      <c r="A3014" s="4">
        <v>3010</v>
      </c>
      <c r="B3014" s="82">
        <f>IF(C3014&lt;&gt;C3013,MAX(B$4:B3013)+1,B3013)</f>
        <v>2644</v>
      </c>
      <c r="C3014" s="52" t="s">
        <v>2857</v>
      </c>
      <c r="D3014" s="111">
        <v>1</v>
      </c>
      <c r="E3014" s="14"/>
      <c r="F3014" s="14"/>
      <c r="G3014" s="6" t="s">
        <v>26</v>
      </c>
      <c r="H3014" s="117">
        <v>12250</v>
      </c>
      <c r="I3014" s="7">
        <v>16350</v>
      </c>
      <c r="J3014" s="8">
        <f t="shared" ref="J3014:J3077" si="47">ROUND(I3014/H3014,2)</f>
        <v>1.33</v>
      </c>
      <c r="K3014" s="132"/>
      <c r="L3014" s="132"/>
    </row>
    <row r="3015" spans="1:12" x14ac:dyDescent="0.25">
      <c r="A3015" s="4">
        <v>3011</v>
      </c>
      <c r="B3015" s="82">
        <f>IF(C3015&lt;&gt;C3014,MAX(B$4:B3014)+1,B3014)</f>
        <v>2645</v>
      </c>
      <c r="C3015" s="52" t="s">
        <v>2858</v>
      </c>
      <c r="D3015" s="111">
        <v>1</v>
      </c>
      <c r="E3015" s="14"/>
      <c r="F3015" s="14"/>
      <c r="G3015" s="6" t="s">
        <v>301</v>
      </c>
      <c r="H3015" s="117">
        <v>77630</v>
      </c>
      <c r="I3015" s="7">
        <v>81570</v>
      </c>
      <c r="J3015" s="8">
        <f t="shared" si="47"/>
        <v>1.05</v>
      </c>
      <c r="K3015" s="132"/>
      <c r="L3015" s="132"/>
    </row>
    <row r="3016" spans="1:12" x14ac:dyDescent="0.25">
      <c r="A3016" s="4">
        <v>3012</v>
      </c>
      <c r="B3016" s="82">
        <f>IF(C3016&lt;&gt;C3015,MAX(B$4:B3015)+1,B3015)</f>
        <v>2646</v>
      </c>
      <c r="C3016" s="52" t="s">
        <v>2859</v>
      </c>
      <c r="D3016" s="111">
        <v>1</v>
      </c>
      <c r="E3016" s="14"/>
      <c r="F3016" s="14"/>
      <c r="G3016" s="6" t="s">
        <v>93</v>
      </c>
      <c r="H3016" s="117">
        <v>38570</v>
      </c>
      <c r="I3016" s="7">
        <v>43230</v>
      </c>
      <c r="J3016" s="8">
        <f t="shared" si="47"/>
        <v>1.1200000000000001</v>
      </c>
      <c r="K3016" s="132"/>
      <c r="L3016" s="132"/>
    </row>
    <row r="3017" spans="1:12" x14ac:dyDescent="0.25">
      <c r="A3017" s="4">
        <v>3013</v>
      </c>
      <c r="B3017" s="82">
        <f>IF(C3017&lt;&gt;C3016,MAX(B$4:B3016)+1,B3016)</f>
        <v>2647</v>
      </c>
      <c r="C3017" s="52" t="s">
        <v>2667</v>
      </c>
      <c r="D3017" s="111">
        <v>1</v>
      </c>
      <c r="E3017" s="14"/>
      <c r="F3017" s="14"/>
      <c r="G3017" s="6" t="s">
        <v>26</v>
      </c>
      <c r="H3017" s="117">
        <v>14690</v>
      </c>
      <c r="I3017" s="7">
        <v>19600</v>
      </c>
      <c r="J3017" s="8">
        <f t="shared" si="47"/>
        <v>1.33</v>
      </c>
      <c r="K3017" s="132"/>
      <c r="L3017" s="132"/>
    </row>
    <row r="3018" spans="1:12" x14ac:dyDescent="0.25">
      <c r="A3018" s="4">
        <v>3014</v>
      </c>
      <c r="B3018" s="82">
        <f>IF(C3018&lt;&gt;C3017,MAX(B$4:B3017)+1,B3017)</f>
        <v>2648</v>
      </c>
      <c r="C3018" s="52" t="s">
        <v>21</v>
      </c>
      <c r="D3018" s="111">
        <v>4</v>
      </c>
      <c r="E3018" s="23" t="s">
        <v>2860</v>
      </c>
      <c r="F3018" s="23" t="s">
        <v>868</v>
      </c>
      <c r="G3018" s="6" t="s">
        <v>19</v>
      </c>
      <c r="H3018" s="117">
        <v>32790</v>
      </c>
      <c r="I3018" s="7">
        <v>46370</v>
      </c>
      <c r="J3018" s="8">
        <f t="shared" si="47"/>
        <v>1.41</v>
      </c>
      <c r="K3018" s="132"/>
      <c r="L3018" s="132"/>
    </row>
    <row r="3019" spans="1:12" x14ac:dyDescent="0.25">
      <c r="A3019" s="4">
        <v>3015</v>
      </c>
      <c r="B3019" s="82">
        <f>IF(C3019&lt;&gt;C3018,MAX(B$4:B3018)+1,B3018)</f>
        <v>2648</v>
      </c>
      <c r="C3019" s="52" t="s">
        <v>21</v>
      </c>
      <c r="D3019" s="111">
        <v>4</v>
      </c>
      <c r="E3019" s="23" t="s">
        <v>868</v>
      </c>
      <c r="F3019" s="23" t="s">
        <v>869</v>
      </c>
      <c r="G3019" s="6" t="s">
        <v>19</v>
      </c>
      <c r="H3019" s="117">
        <v>27980</v>
      </c>
      <c r="I3019" s="7">
        <v>39930</v>
      </c>
      <c r="J3019" s="8">
        <f t="shared" si="47"/>
        <v>1.43</v>
      </c>
      <c r="K3019" s="132"/>
      <c r="L3019" s="132"/>
    </row>
    <row r="3020" spans="1:12" x14ac:dyDescent="0.25">
      <c r="A3020" s="4">
        <v>3016</v>
      </c>
      <c r="B3020" s="82">
        <f>IF(C3020&lt;&gt;C3019,MAX(B$4:B3019)+1,B3019)</f>
        <v>2648</v>
      </c>
      <c r="C3020" s="52" t="s">
        <v>21</v>
      </c>
      <c r="D3020" s="111">
        <v>4</v>
      </c>
      <c r="E3020" s="23" t="s">
        <v>869</v>
      </c>
      <c r="F3020" s="23" t="s">
        <v>870</v>
      </c>
      <c r="G3020" s="6" t="s">
        <v>19</v>
      </c>
      <c r="H3020" s="117">
        <v>23590</v>
      </c>
      <c r="I3020" s="7">
        <v>33690</v>
      </c>
      <c r="J3020" s="8">
        <f t="shared" si="47"/>
        <v>1.43</v>
      </c>
      <c r="K3020" s="132"/>
      <c r="L3020" s="132"/>
    </row>
    <row r="3021" spans="1:12" x14ac:dyDescent="0.25">
      <c r="A3021" s="4">
        <v>3017</v>
      </c>
      <c r="B3021" s="82">
        <f>IF(C3021&lt;&gt;C3020,MAX(B$4:B3020)+1,B3020)</f>
        <v>2648</v>
      </c>
      <c r="C3021" s="52" t="s">
        <v>21</v>
      </c>
      <c r="D3021" s="111">
        <v>4</v>
      </c>
      <c r="E3021" s="23" t="s">
        <v>870</v>
      </c>
      <c r="F3021" s="14" t="s">
        <v>165</v>
      </c>
      <c r="G3021" s="6" t="s">
        <v>19</v>
      </c>
      <c r="H3021" s="117">
        <v>21450</v>
      </c>
      <c r="I3021" s="7">
        <v>30560</v>
      </c>
      <c r="J3021" s="8">
        <f t="shared" si="47"/>
        <v>1.42</v>
      </c>
      <c r="K3021" s="132"/>
      <c r="L3021" s="132"/>
    </row>
    <row r="3022" spans="1:12" x14ac:dyDescent="0.25">
      <c r="A3022" s="4">
        <v>3018</v>
      </c>
      <c r="B3022" s="82">
        <f>IF(C3022&lt;&gt;C3021,MAX(B$4:B3021)+1,B3021)</f>
        <v>2649</v>
      </c>
      <c r="C3022" s="52" t="s">
        <v>2861</v>
      </c>
      <c r="D3022" s="111">
        <v>1</v>
      </c>
      <c r="E3022" s="14"/>
      <c r="F3022" s="14"/>
      <c r="G3022" s="6" t="s">
        <v>358</v>
      </c>
      <c r="H3022" s="117">
        <v>10060</v>
      </c>
      <c r="I3022" s="7">
        <v>13070</v>
      </c>
      <c r="J3022" s="8">
        <f t="shared" si="47"/>
        <v>1.3</v>
      </c>
      <c r="K3022" s="132"/>
      <c r="L3022" s="132"/>
    </row>
    <row r="3023" spans="1:12" x14ac:dyDescent="0.25">
      <c r="A3023" s="4">
        <v>3019</v>
      </c>
      <c r="B3023" s="82">
        <f>IF(C3023&lt;&gt;C3022,MAX(B$4:B3022)+1,B3022)</f>
        <v>2650</v>
      </c>
      <c r="C3023" s="52" t="s">
        <v>2862</v>
      </c>
      <c r="D3023" s="111">
        <v>1</v>
      </c>
      <c r="E3023" s="14"/>
      <c r="F3023" s="14"/>
      <c r="G3023" s="6" t="s">
        <v>358</v>
      </c>
      <c r="H3023" s="117">
        <v>10060</v>
      </c>
      <c r="I3023" s="7">
        <v>13100</v>
      </c>
      <c r="J3023" s="8">
        <f t="shared" si="47"/>
        <v>1.3</v>
      </c>
      <c r="K3023" s="132"/>
      <c r="L3023" s="132"/>
    </row>
    <row r="3024" spans="1:12" x14ac:dyDescent="0.25">
      <c r="A3024" s="4">
        <v>3020</v>
      </c>
      <c r="B3024" s="82">
        <f>IF(C3024&lt;&gt;C3023,MAX(B$4:B3023)+1,B3023)</f>
        <v>2651</v>
      </c>
      <c r="C3024" s="52" t="s">
        <v>2863</v>
      </c>
      <c r="D3024" s="111">
        <v>1</v>
      </c>
      <c r="E3024" s="14"/>
      <c r="F3024" s="14"/>
      <c r="G3024" s="6" t="s">
        <v>358</v>
      </c>
      <c r="H3024" s="117">
        <v>10010</v>
      </c>
      <c r="I3024" s="7">
        <v>13010</v>
      </c>
      <c r="J3024" s="8">
        <f t="shared" si="47"/>
        <v>1.3</v>
      </c>
      <c r="K3024" s="132"/>
      <c r="L3024" s="132"/>
    </row>
    <row r="3025" spans="1:12" x14ac:dyDescent="0.25">
      <c r="A3025" s="4">
        <v>3021</v>
      </c>
      <c r="B3025" s="82">
        <f>IF(C3025&lt;&gt;C3024,MAX(B$4:B3024)+1,B3024)</f>
        <v>2652</v>
      </c>
      <c r="C3025" s="52" t="s">
        <v>2864</v>
      </c>
      <c r="D3025" s="111">
        <v>1</v>
      </c>
      <c r="E3025" s="14"/>
      <c r="F3025" s="14"/>
      <c r="G3025" s="6" t="s">
        <v>358</v>
      </c>
      <c r="H3025" s="117">
        <v>10060</v>
      </c>
      <c r="I3025" s="7">
        <v>13070</v>
      </c>
      <c r="J3025" s="8">
        <f t="shared" si="47"/>
        <v>1.3</v>
      </c>
      <c r="K3025" s="132"/>
      <c r="L3025" s="132"/>
    </row>
    <row r="3026" spans="1:12" x14ac:dyDescent="0.25">
      <c r="A3026" s="4">
        <v>3022</v>
      </c>
      <c r="B3026" s="82">
        <f>IF(C3026&lt;&gt;C3025,MAX(B$4:B3025)+1,B3025)</f>
        <v>2653</v>
      </c>
      <c r="C3026" s="52" t="s">
        <v>2865</v>
      </c>
      <c r="D3026" s="144">
        <v>2</v>
      </c>
      <c r="E3026" s="18" t="s">
        <v>172</v>
      </c>
      <c r="F3026" s="18"/>
      <c r="G3026" s="6" t="s">
        <v>210</v>
      </c>
      <c r="H3026" s="118">
        <v>9350</v>
      </c>
      <c r="I3026" s="7">
        <v>12130</v>
      </c>
      <c r="J3026" s="8">
        <f t="shared" si="47"/>
        <v>1.3</v>
      </c>
      <c r="K3026" s="132"/>
      <c r="L3026" s="132"/>
    </row>
    <row r="3027" spans="1:12" x14ac:dyDescent="0.25">
      <c r="A3027" s="4">
        <v>3023</v>
      </c>
      <c r="B3027" s="82">
        <f>IF(C3027&lt;&gt;C3026,MAX(B$4:B3026)+1,B3026)</f>
        <v>2653</v>
      </c>
      <c r="C3027" s="52" t="s">
        <v>2865</v>
      </c>
      <c r="D3027" s="145">
        <v>2</v>
      </c>
      <c r="E3027" s="18" t="s">
        <v>63</v>
      </c>
      <c r="F3027" s="18"/>
      <c r="G3027" s="6" t="s">
        <v>210</v>
      </c>
      <c r="H3027" s="118">
        <v>8080</v>
      </c>
      <c r="I3027" s="7">
        <v>10490</v>
      </c>
      <c r="J3027" s="8">
        <f t="shared" si="47"/>
        <v>1.3</v>
      </c>
      <c r="K3027" s="132"/>
      <c r="L3027" s="132"/>
    </row>
    <row r="3028" spans="1:12" x14ac:dyDescent="0.25">
      <c r="A3028" s="4">
        <v>3024</v>
      </c>
      <c r="B3028" s="82">
        <f>IF(C3028&lt;&gt;C3027,MAX(B$4:B3027)+1,B3027)</f>
        <v>2654</v>
      </c>
      <c r="C3028" s="16" t="s">
        <v>2866</v>
      </c>
      <c r="D3028" s="111">
        <v>1</v>
      </c>
      <c r="E3028" s="14"/>
      <c r="F3028" s="14"/>
      <c r="G3028" s="6" t="s">
        <v>210</v>
      </c>
      <c r="H3028" s="118">
        <v>8080</v>
      </c>
      <c r="I3028" s="7">
        <v>10490</v>
      </c>
      <c r="J3028" s="8">
        <f t="shared" si="47"/>
        <v>1.3</v>
      </c>
      <c r="K3028" s="132"/>
      <c r="L3028" s="132"/>
    </row>
    <row r="3029" spans="1:12" x14ac:dyDescent="0.25">
      <c r="A3029" s="4">
        <v>3025</v>
      </c>
      <c r="B3029" s="82">
        <f>IF(C3029&lt;&gt;C3028,MAX(B$4:B3028)+1,B3028)</f>
        <v>2655</v>
      </c>
      <c r="C3029" s="16" t="s">
        <v>2867</v>
      </c>
      <c r="D3029" s="111">
        <v>1</v>
      </c>
      <c r="E3029" s="14"/>
      <c r="F3029" s="14"/>
      <c r="G3029" s="6" t="s">
        <v>210</v>
      </c>
      <c r="H3029" s="118">
        <v>8180</v>
      </c>
      <c r="I3029" s="7">
        <v>10440</v>
      </c>
      <c r="J3029" s="8">
        <f t="shared" si="47"/>
        <v>1.28</v>
      </c>
      <c r="K3029" s="132"/>
      <c r="L3029" s="132"/>
    </row>
    <row r="3030" spans="1:12" x14ac:dyDescent="0.25">
      <c r="A3030" s="4">
        <v>3026</v>
      </c>
      <c r="B3030" s="82">
        <f>IF(C3030&lt;&gt;C3029,MAX(B$4:B3029)+1,B3029)</f>
        <v>2656</v>
      </c>
      <c r="C3030" s="16" t="s">
        <v>2868</v>
      </c>
      <c r="D3030" s="111">
        <v>1</v>
      </c>
      <c r="E3030" s="14"/>
      <c r="F3030" s="14"/>
      <c r="G3030" s="6" t="s">
        <v>210</v>
      </c>
      <c r="H3030" s="118">
        <v>8080</v>
      </c>
      <c r="I3030" s="7">
        <v>10490</v>
      </c>
      <c r="J3030" s="8">
        <f t="shared" si="47"/>
        <v>1.3</v>
      </c>
      <c r="K3030" s="132"/>
      <c r="L3030" s="132"/>
    </row>
    <row r="3031" spans="1:12" x14ac:dyDescent="0.25">
      <c r="A3031" s="4">
        <v>3027</v>
      </c>
      <c r="B3031" s="82">
        <f>IF(C3031&lt;&gt;C3030,MAX(B$4:B3030)+1,B3030)</f>
        <v>2657</v>
      </c>
      <c r="C3031" s="16" t="s">
        <v>2869</v>
      </c>
      <c r="D3031" s="111">
        <v>1</v>
      </c>
      <c r="E3031" s="14"/>
      <c r="F3031" s="14"/>
      <c r="G3031" s="6" t="s">
        <v>210</v>
      </c>
      <c r="H3031" s="118">
        <v>8080</v>
      </c>
      <c r="I3031" s="7">
        <v>10490</v>
      </c>
      <c r="J3031" s="8">
        <f t="shared" si="47"/>
        <v>1.3</v>
      </c>
      <c r="K3031" s="132"/>
      <c r="L3031" s="132"/>
    </row>
    <row r="3032" spans="1:12" x14ac:dyDescent="0.25">
      <c r="A3032" s="4">
        <v>3028</v>
      </c>
      <c r="B3032" s="82">
        <f>IF(C3032&lt;&gt;C3031,MAX(B$4:B3031)+1,B3031)</f>
        <v>2658</v>
      </c>
      <c r="C3032" s="16" t="s">
        <v>2870</v>
      </c>
      <c r="D3032" s="111">
        <v>1</v>
      </c>
      <c r="E3032" s="14"/>
      <c r="F3032" s="14"/>
      <c r="G3032" s="6" t="s">
        <v>210</v>
      </c>
      <c r="H3032" s="118">
        <v>9350</v>
      </c>
      <c r="I3032" s="7">
        <v>12130</v>
      </c>
      <c r="J3032" s="8">
        <f t="shared" si="47"/>
        <v>1.3</v>
      </c>
      <c r="K3032" s="132"/>
      <c r="L3032" s="132"/>
    </row>
    <row r="3033" spans="1:12" x14ac:dyDescent="0.25">
      <c r="A3033" s="4">
        <v>3029</v>
      </c>
      <c r="B3033" s="82">
        <f>IF(C3033&lt;&gt;C3032,MAX(B$4:B3032)+1,B3032)</f>
        <v>2659</v>
      </c>
      <c r="C3033" s="16" t="s">
        <v>2871</v>
      </c>
      <c r="D3033" s="111">
        <v>1</v>
      </c>
      <c r="E3033" s="14"/>
      <c r="F3033" s="14"/>
      <c r="G3033" s="6" t="s">
        <v>26</v>
      </c>
      <c r="H3033" s="117">
        <v>14790</v>
      </c>
      <c r="I3033" s="7">
        <v>20280</v>
      </c>
      <c r="J3033" s="8">
        <f t="shared" si="47"/>
        <v>1.37</v>
      </c>
      <c r="K3033" s="132"/>
      <c r="L3033" s="132"/>
    </row>
    <row r="3034" spans="1:12" x14ac:dyDescent="0.25">
      <c r="A3034" s="4">
        <v>3030</v>
      </c>
      <c r="B3034" s="82">
        <f>IF(C3034&lt;&gt;C3033,MAX(B$4:B3033)+1,B3033)</f>
        <v>2660</v>
      </c>
      <c r="C3034" s="48" t="s">
        <v>2720</v>
      </c>
      <c r="D3034" s="111">
        <v>2</v>
      </c>
      <c r="E3034" s="23" t="s">
        <v>1885</v>
      </c>
      <c r="F3034" s="23" t="s">
        <v>1219</v>
      </c>
      <c r="G3034" s="6" t="s">
        <v>36</v>
      </c>
      <c r="H3034" s="117">
        <v>64560</v>
      </c>
      <c r="I3034" s="7">
        <v>73040</v>
      </c>
      <c r="J3034" s="8">
        <f t="shared" si="47"/>
        <v>1.1299999999999999</v>
      </c>
      <c r="K3034" s="132"/>
      <c r="L3034" s="132"/>
    </row>
    <row r="3035" spans="1:12" x14ac:dyDescent="0.25">
      <c r="A3035" s="4">
        <v>3031</v>
      </c>
      <c r="B3035" s="82">
        <f>IF(C3035&lt;&gt;C3034,MAX(B$4:B3034)+1,B3034)</f>
        <v>2660</v>
      </c>
      <c r="C3035" s="48" t="s">
        <v>2720</v>
      </c>
      <c r="D3035" s="111">
        <v>2</v>
      </c>
      <c r="E3035" s="23" t="s">
        <v>1219</v>
      </c>
      <c r="F3035" s="14" t="s">
        <v>165</v>
      </c>
      <c r="G3035" s="6" t="s">
        <v>36</v>
      </c>
      <c r="H3035" s="117">
        <v>54220</v>
      </c>
      <c r="I3035" s="7">
        <v>62340</v>
      </c>
      <c r="J3035" s="8">
        <f t="shared" si="47"/>
        <v>1.1499999999999999</v>
      </c>
      <c r="K3035" s="132"/>
      <c r="L3035" s="132"/>
    </row>
    <row r="3036" spans="1:12" x14ac:dyDescent="0.25">
      <c r="A3036" s="4">
        <v>3032</v>
      </c>
      <c r="B3036" s="82">
        <f>IF(C3036&lt;&gt;C3035,MAX(B$4:B3035)+1,B3035)</f>
        <v>2661</v>
      </c>
      <c r="C3036" s="16" t="s">
        <v>2872</v>
      </c>
      <c r="D3036" s="111">
        <v>1</v>
      </c>
      <c r="E3036" s="14"/>
      <c r="F3036" s="14"/>
      <c r="G3036" s="6" t="s">
        <v>26</v>
      </c>
      <c r="H3036" s="117">
        <v>33200</v>
      </c>
      <c r="I3036" s="7">
        <v>42080</v>
      </c>
      <c r="J3036" s="8">
        <f t="shared" si="47"/>
        <v>1.27</v>
      </c>
      <c r="K3036" s="132"/>
      <c r="L3036" s="132"/>
    </row>
    <row r="3037" spans="1:12" x14ac:dyDescent="0.25">
      <c r="A3037" s="4">
        <v>3033</v>
      </c>
      <c r="B3037" s="82">
        <f>IF(C3037&lt;&gt;C3036,MAX(B$4:B3036)+1,B3036)</f>
        <v>2662</v>
      </c>
      <c r="C3037" s="48" t="s">
        <v>2873</v>
      </c>
      <c r="D3037" s="111">
        <v>2</v>
      </c>
      <c r="E3037" s="18" t="s">
        <v>172</v>
      </c>
      <c r="F3037" s="18"/>
      <c r="G3037" s="6" t="s">
        <v>301</v>
      </c>
      <c r="H3037" s="117">
        <v>73400</v>
      </c>
      <c r="I3037" s="7">
        <v>76920</v>
      </c>
      <c r="J3037" s="8">
        <f t="shared" si="47"/>
        <v>1.05</v>
      </c>
      <c r="K3037" s="132"/>
      <c r="L3037" s="132"/>
    </row>
    <row r="3038" spans="1:12" x14ac:dyDescent="0.25">
      <c r="A3038" s="4">
        <v>3034</v>
      </c>
      <c r="B3038" s="82">
        <f>IF(C3038&lt;&gt;C3037,MAX(B$4:B3037)+1,B3037)</f>
        <v>2662</v>
      </c>
      <c r="C3038" s="48" t="s">
        <v>2873</v>
      </c>
      <c r="D3038" s="111">
        <v>2</v>
      </c>
      <c r="E3038" s="18" t="s">
        <v>63</v>
      </c>
      <c r="F3038" s="18"/>
      <c r="G3038" s="6" t="s">
        <v>301</v>
      </c>
      <c r="H3038" s="117">
        <v>56670</v>
      </c>
      <c r="I3038" s="7">
        <v>59840</v>
      </c>
      <c r="J3038" s="8">
        <f t="shared" si="47"/>
        <v>1.06</v>
      </c>
      <c r="K3038" s="132"/>
      <c r="L3038" s="132"/>
    </row>
    <row r="3039" spans="1:12" x14ac:dyDescent="0.25">
      <c r="A3039" s="4">
        <v>3035</v>
      </c>
      <c r="B3039" s="82">
        <f>IF(C3039&lt;&gt;C3038,MAX(B$4:B3038)+1,B3038)</f>
        <v>2663</v>
      </c>
      <c r="C3039" s="48" t="s">
        <v>20</v>
      </c>
      <c r="D3039" s="111">
        <v>2</v>
      </c>
      <c r="E3039" s="18" t="s">
        <v>215</v>
      </c>
      <c r="F3039" s="18"/>
      <c r="G3039" s="6" t="s">
        <v>19</v>
      </c>
      <c r="H3039" s="117">
        <v>31750</v>
      </c>
      <c r="I3039" s="7">
        <v>45170</v>
      </c>
      <c r="J3039" s="8">
        <f t="shared" si="47"/>
        <v>1.42</v>
      </c>
      <c r="K3039" s="132"/>
      <c r="L3039" s="132"/>
    </row>
    <row r="3040" spans="1:12" x14ac:dyDescent="0.25">
      <c r="A3040" s="4">
        <v>3036</v>
      </c>
      <c r="B3040" s="82">
        <f>IF(C3040&lt;&gt;C3039,MAX(B$4:B3039)+1,B3039)</f>
        <v>2663</v>
      </c>
      <c r="C3040" s="48" t="s">
        <v>20</v>
      </c>
      <c r="D3040" s="111">
        <v>2</v>
      </c>
      <c r="E3040" s="18" t="s">
        <v>172</v>
      </c>
      <c r="F3040" s="18"/>
      <c r="G3040" s="6" t="s">
        <v>19</v>
      </c>
      <c r="H3040" s="117">
        <v>23700</v>
      </c>
      <c r="I3040" s="7">
        <v>33900</v>
      </c>
      <c r="J3040" s="8">
        <f t="shared" si="47"/>
        <v>1.43</v>
      </c>
      <c r="K3040" s="132"/>
      <c r="L3040" s="132"/>
    </row>
    <row r="3041" spans="1:12" x14ac:dyDescent="0.25">
      <c r="A3041" s="4">
        <v>3037</v>
      </c>
      <c r="B3041" s="82">
        <f>IF(C3041&lt;&gt;C3040,MAX(B$4:B3040)+1,B3040)</f>
        <v>2664</v>
      </c>
      <c r="C3041" s="48" t="s">
        <v>1622</v>
      </c>
      <c r="D3041" s="111">
        <v>3</v>
      </c>
      <c r="E3041" s="23" t="s">
        <v>2874</v>
      </c>
      <c r="F3041" s="23" t="s">
        <v>2875</v>
      </c>
      <c r="G3041" s="6" t="s">
        <v>19</v>
      </c>
      <c r="H3041" s="117">
        <v>62430</v>
      </c>
      <c r="I3041" s="7">
        <v>88550</v>
      </c>
      <c r="J3041" s="8">
        <f t="shared" si="47"/>
        <v>1.42</v>
      </c>
      <c r="K3041" s="132"/>
      <c r="L3041" s="132"/>
    </row>
    <row r="3042" spans="1:12" x14ac:dyDescent="0.25">
      <c r="A3042" s="4">
        <v>3038</v>
      </c>
      <c r="B3042" s="82">
        <f>IF(C3042&lt;&gt;C3041,MAX(B$4:B3041)+1,B3041)</f>
        <v>2664</v>
      </c>
      <c r="C3042" s="48" t="s">
        <v>1622</v>
      </c>
      <c r="D3042" s="111">
        <v>3</v>
      </c>
      <c r="E3042" s="23" t="s">
        <v>2875</v>
      </c>
      <c r="F3042" s="23" t="s">
        <v>414</v>
      </c>
      <c r="G3042" s="6" t="s">
        <v>26</v>
      </c>
      <c r="H3042" s="117">
        <v>41860</v>
      </c>
      <c r="I3042" s="7">
        <v>47700</v>
      </c>
      <c r="J3042" s="8">
        <f t="shared" si="47"/>
        <v>1.1399999999999999</v>
      </c>
      <c r="K3042" s="132"/>
      <c r="L3042" s="132"/>
    </row>
    <row r="3043" spans="1:12" x14ac:dyDescent="0.25">
      <c r="A3043" s="4">
        <v>3039</v>
      </c>
      <c r="B3043" s="82">
        <f>IF(C3043&lt;&gt;C3042,MAX(B$4:B3042)+1,B3042)</f>
        <v>2664</v>
      </c>
      <c r="C3043" s="48" t="s">
        <v>1622</v>
      </c>
      <c r="D3043" s="111">
        <v>3</v>
      </c>
      <c r="E3043" s="23" t="s">
        <v>414</v>
      </c>
      <c r="F3043" s="23" t="s">
        <v>1514</v>
      </c>
      <c r="G3043" s="6" t="s">
        <v>26</v>
      </c>
      <c r="H3043" s="117">
        <v>36010</v>
      </c>
      <c r="I3043" s="7">
        <v>46750</v>
      </c>
      <c r="J3043" s="8">
        <f t="shared" si="47"/>
        <v>1.3</v>
      </c>
      <c r="K3043" s="132"/>
      <c r="L3043" s="132"/>
    </row>
    <row r="3044" spans="1:12" x14ac:dyDescent="0.25">
      <c r="A3044" s="4">
        <v>3040</v>
      </c>
      <c r="B3044" s="82">
        <f>IF(C3044&lt;&gt;C3043,MAX(B$4:B3043)+1,B3043)</f>
        <v>2665</v>
      </c>
      <c r="C3044" s="16" t="s">
        <v>1934</v>
      </c>
      <c r="D3044" s="111">
        <v>1</v>
      </c>
      <c r="E3044" s="14"/>
      <c r="F3044" s="14"/>
      <c r="G3044" s="6" t="s">
        <v>358</v>
      </c>
      <c r="H3044" s="117">
        <v>13090</v>
      </c>
      <c r="I3044" s="7">
        <v>17040</v>
      </c>
      <c r="J3044" s="8">
        <f t="shared" si="47"/>
        <v>1.3</v>
      </c>
      <c r="K3044" s="132"/>
      <c r="L3044" s="132"/>
    </row>
    <row r="3045" spans="1:12" x14ac:dyDescent="0.25">
      <c r="A3045" s="4">
        <v>3041</v>
      </c>
      <c r="B3045" s="82">
        <f>IF(C3045&lt;&gt;C3044,MAX(B$4:B3044)+1,B3044)</f>
        <v>2666</v>
      </c>
      <c r="C3045" s="16" t="s">
        <v>2876</v>
      </c>
      <c r="D3045" s="111">
        <v>1</v>
      </c>
      <c r="E3045" s="14"/>
      <c r="F3045" s="14"/>
      <c r="G3045" s="6" t="s">
        <v>36</v>
      </c>
      <c r="H3045" s="117">
        <v>35080</v>
      </c>
      <c r="I3045" s="7">
        <v>37280</v>
      </c>
      <c r="J3045" s="8">
        <f t="shared" si="47"/>
        <v>1.06</v>
      </c>
      <c r="K3045" s="132"/>
      <c r="L3045" s="132"/>
    </row>
    <row r="3046" spans="1:12" x14ac:dyDescent="0.25">
      <c r="A3046" s="4">
        <v>3042</v>
      </c>
      <c r="B3046" s="82">
        <f>IF(C3046&lt;&gt;C3045,MAX(B$4:B3045)+1,B3045)</f>
        <v>2667</v>
      </c>
      <c r="C3046" s="16" t="s">
        <v>2877</v>
      </c>
      <c r="D3046" s="111">
        <v>1</v>
      </c>
      <c r="E3046" s="14"/>
      <c r="F3046" s="14"/>
      <c r="G3046" s="6" t="s">
        <v>32</v>
      </c>
      <c r="H3046" s="117">
        <v>59390</v>
      </c>
      <c r="I3046" s="7">
        <v>65870</v>
      </c>
      <c r="J3046" s="8">
        <f t="shared" si="47"/>
        <v>1.1100000000000001</v>
      </c>
      <c r="K3046" s="132"/>
      <c r="L3046" s="132"/>
    </row>
    <row r="3047" spans="1:12" x14ac:dyDescent="0.25">
      <c r="A3047" s="4">
        <v>3043</v>
      </c>
      <c r="B3047" s="82">
        <f>IF(C3047&lt;&gt;C3046,MAX(B$4:B3046)+1,B3046)</f>
        <v>2668</v>
      </c>
      <c r="C3047" s="48" t="s">
        <v>650</v>
      </c>
      <c r="D3047" s="111">
        <v>5</v>
      </c>
      <c r="E3047" s="23" t="s">
        <v>1221</v>
      </c>
      <c r="F3047" s="23" t="s">
        <v>1840</v>
      </c>
      <c r="G3047" s="6" t="s">
        <v>36</v>
      </c>
      <c r="H3047" s="117">
        <v>220240</v>
      </c>
      <c r="I3047" s="7">
        <v>231640</v>
      </c>
      <c r="J3047" s="8">
        <f t="shared" si="47"/>
        <v>1.05</v>
      </c>
      <c r="K3047" s="132"/>
      <c r="L3047" s="132"/>
    </row>
    <row r="3048" spans="1:12" x14ac:dyDescent="0.25">
      <c r="A3048" s="4">
        <v>3044</v>
      </c>
      <c r="B3048" s="82">
        <f>IF(C3048&lt;&gt;C3047,MAX(B$4:B3047)+1,B3047)</f>
        <v>2668</v>
      </c>
      <c r="C3048" s="48" t="s">
        <v>650</v>
      </c>
      <c r="D3048" s="111">
        <v>5</v>
      </c>
      <c r="E3048" s="23" t="s">
        <v>1840</v>
      </c>
      <c r="F3048" s="23" t="s">
        <v>1292</v>
      </c>
      <c r="G3048" s="6" t="s">
        <v>32</v>
      </c>
      <c r="H3048" s="117">
        <v>279640</v>
      </c>
      <c r="I3048" s="7">
        <v>307520</v>
      </c>
      <c r="J3048" s="8">
        <f t="shared" si="47"/>
        <v>1.1000000000000001</v>
      </c>
      <c r="K3048" s="132"/>
      <c r="L3048" s="132"/>
    </row>
    <row r="3049" spans="1:12" x14ac:dyDescent="0.25">
      <c r="A3049" s="4">
        <v>3045</v>
      </c>
      <c r="B3049" s="82">
        <f>IF(C3049&lt;&gt;C3048,MAX(B$4:B3048)+1,B3048)</f>
        <v>2668</v>
      </c>
      <c r="C3049" s="48" t="s">
        <v>650</v>
      </c>
      <c r="D3049" s="111">
        <v>5</v>
      </c>
      <c r="E3049" s="23" t="s">
        <v>1292</v>
      </c>
      <c r="F3049" s="23" t="s">
        <v>1630</v>
      </c>
      <c r="G3049" s="6" t="s">
        <v>2095</v>
      </c>
      <c r="H3049" s="117">
        <v>229150</v>
      </c>
      <c r="I3049" s="7">
        <v>277690</v>
      </c>
      <c r="J3049" s="8">
        <f t="shared" si="47"/>
        <v>1.21</v>
      </c>
      <c r="K3049" s="132"/>
      <c r="L3049" s="132"/>
    </row>
    <row r="3050" spans="1:12" x14ac:dyDescent="0.25">
      <c r="A3050" s="4">
        <v>3046</v>
      </c>
      <c r="B3050" s="82">
        <f>IF(C3050&lt;&gt;C3049,MAX(B$4:B3049)+1,B3049)</f>
        <v>2668</v>
      </c>
      <c r="C3050" s="48" t="s">
        <v>650</v>
      </c>
      <c r="D3050" s="111">
        <v>5</v>
      </c>
      <c r="E3050" s="23" t="s">
        <v>1630</v>
      </c>
      <c r="F3050" s="23" t="s">
        <v>1313</v>
      </c>
      <c r="G3050" s="6" t="s">
        <v>26</v>
      </c>
      <c r="H3050" s="117">
        <v>149650</v>
      </c>
      <c r="I3050" s="7">
        <v>180460</v>
      </c>
      <c r="J3050" s="8">
        <f t="shared" si="47"/>
        <v>1.21</v>
      </c>
      <c r="K3050" s="132"/>
      <c r="L3050" s="132"/>
    </row>
    <row r="3051" spans="1:12" x14ac:dyDescent="0.25">
      <c r="A3051" s="4">
        <v>3047</v>
      </c>
      <c r="B3051" s="82">
        <f>IF(C3051&lt;&gt;C3050,MAX(B$4:B3050)+1,B3050)</f>
        <v>2668</v>
      </c>
      <c r="C3051" s="48" t="s">
        <v>650</v>
      </c>
      <c r="D3051" s="111">
        <v>5</v>
      </c>
      <c r="E3051" s="23" t="s">
        <v>1313</v>
      </c>
      <c r="F3051" s="14" t="s">
        <v>1513</v>
      </c>
      <c r="G3051" s="6" t="s">
        <v>26</v>
      </c>
      <c r="H3051" s="117">
        <v>120170</v>
      </c>
      <c r="I3051" s="7">
        <v>145640</v>
      </c>
      <c r="J3051" s="8">
        <f t="shared" si="47"/>
        <v>1.21</v>
      </c>
      <c r="K3051" s="132"/>
      <c r="L3051" s="132"/>
    </row>
    <row r="3052" spans="1:12" x14ac:dyDescent="0.25">
      <c r="A3052" s="4">
        <v>3048</v>
      </c>
      <c r="B3052" s="82">
        <f>IF(C3052&lt;&gt;C3051,MAX(B$4:B3051)+1,B3051)</f>
        <v>2669</v>
      </c>
      <c r="C3052" s="16" t="s">
        <v>2878</v>
      </c>
      <c r="D3052" s="111">
        <v>1</v>
      </c>
      <c r="E3052" s="14"/>
      <c r="F3052" s="14"/>
      <c r="G3052" s="6" t="s">
        <v>26</v>
      </c>
      <c r="H3052" s="117">
        <v>40890</v>
      </c>
      <c r="I3052" s="7">
        <v>50240</v>
      </c>
      <c r="J3052" s="8">
        <f t="shared" si="47"/>
        <v>1.23</v>
      </c>
      <c r="K3052" s="132"/>
      <c r="L3052" s="132"/>
    </row>
    <row r="3053" spans="1:12" x14ac:dyDescent="0.25">
      <c r="A3053" s="4">
        <v>3049</v>
      </c>
      <c r="B3053" s="82">
        <f>IF(C3053&lt;&gt;C3052,MAX(B$4:B3052)+1,B3052)</f>
        <v>2670</v>
      </c>
      <c r="C3053" s="16" t="s">
        <v>2879</v>
      </c>
      <c r="D3053" s="111">
        <v>1</v>
      </c>
      <c r="E3053" s="14"/>
      <c r="F3053" s="14"/>
      <c r="G3053" s="6" t="s">
        <v>19</v>
      </c>
      <c r="H3053" s="117">
        <v>15260</v>
      </c>
      <c r="I3053" s="7">
        <v>21830</v>
      </c>
      <c r="J3053" s="8">
        <f t="shared" si="47"/>
        <v>1.43</v>
      </c>
      <c r="K3053" s="132"/>
      <c r="L3053" s="132"/>
    </row>
    <row r="3054" spans="1:12" x14ac:dyDescent="0.25">
      <c r="A3054" s="4">
        <v>3050</v>
      </c>
      <c r="B3054" s="82">
        <f>IF(C3054&lt;&gt;C3053,MAX(B$4:B3053)+1,B3053)</f>
        <v>2671</v>
      </c>
      <c r="C3054" s="16" t="s">
        <v>2880</v>
      </c>
      <c r="D3054" s="111">
        <v>1</v>
      </c>
      <c r="E3054" s="14"/>
      <c r="F3054" s="14"/>
      <c r="G3054" s="6" t="s">
        <v>26</v>
      </c>
      <c r="H3054" s="117">
        <v>46250</v>
      </c>
      <c r="I3054" s="7">
        <v>59140</v>
      </c>
      <c r="J3054" s="8">
        <f t="shared" si="47"/>
        <v>1.28</v>
      </c>
      <c r="K3054" s="132"/>
      <c r="L3054" s="132"/>
    </row>
    <row r="3055" spans="1:12" x14ac:dyDescent="0.25">
      <c r="A3055" s="4">
        <v>3051</v>
      </c>
      <c r="B3055" s="82">
        <f>IF(C3055&lt;&gt;C3054,MAX(B$4:B3054)+1,B3054)</f>
        <v>2672</v>
      </c>
      <c r="C3055" s="16" t="s">
        <v>2881</v>
      </c>
      <c r="D3055" s="111">
        <v>1</v>
      </c>
      <c r="E3055" s="14"/>
      <c r="F3055" s="14"/>
      <c r="G3055" s="6" t="s">
        <v>19</v>
      </c>
      <c r="H3055" s="117">
        <v>15260</v>
      </c>
      <c r="I3055" s="7">
        <v>21830</v>
      </c>
      <c r="J3055" s="8">
        <f t="shared" si="47"/>
        <v>1.43</v>
      </c>
      <c r="K3055" s="132"/>
      <c r="L3055" s="132"/>
    </row>
    <row r="3056" spans="1:12" x14ac:dyDescent="0.25">
      <c r="A3056" s="4">
        <v>3052</v>
      </c>
      <c r="B3056" s="82">
        <f>IF(C3056&lt;&gt;C3055,MAX(B$4:B3055)+1,B3055)</f>
        <v>2673</v>
      </c>
      <c r="C3056" s="16" t="s">
        <v>2882</v>
      </c>
      <c r="D3056" s="111">
        <v>1</v>
      </c>
      <c r="E3056" s="14"/>
      <c r="F3056" s="14"/>
      <c r="G3056" s="6" t="s">
        <v>19</v>
      </c>
      <c r="H3056" s="118">
        <v>15260</v>
      </c>
      <c r="I3056" s="7">
        <v>23790</v>
      </c>
      <c r="J3056" s="8">
        <f t="shared" si="47"/>
        <v>1.56</v>
      </c>
      <c r="K3056" s="132"/>
      <c r="L3056" s="132"/>
    </row>
    <row r="3057" spans="1:12" x14ac:dyDescent="0.25">
      <c r="A3057" s="4">
        <v>3053</v>
      </c>
      <c r="B3057" s="82">
        <f>IF(C3057&lt;&gt;C3056,MAX(B$4:B3056)+1,B3056)</f>
        <v>2674</v>
      </c>
      <c r="C3057" s="48" t="s">
        <v>2883</v>
      </c>
      <c r="D3057" s="111">
        <v>2</v>
      </c>
      <c r="E3057" s="23" t="s">
        <v>1951</v>
      </c>
      <c r="F3057" s="23" t="s">
        <v>2884</v>
      </c>
      <c r="G3057" s="6" t="s">
        <v>23</v>
      </c>
      <c r="H3057" s="117">
        <v>52930</v>
      </c>
      <c r="I3057" s="7">
        <v>55030</v>
      </c>
      <c r="J3057" s="8">
        <f t="shared" si="47"/>
        <v>1.04</v>
      </c>
      <c r="K3057" s="132"/>
      <c r="L3057" s="132"/>
    </row>
    <row r="3058" spans="1:12" x14ac:dyDescent="0.25">
      <c r="A3058" s="4">
        <v>3054</v>
      </c>
      <c r="B3058" s="82">
        <f>IF(C3058&lt;&gt;C3057,MAX(B$4:B3057)+1,B3057)</f>
        <v>2674</v>
      </c>
      <c r="C3058" s="48" t="s">
        <v>2883</v>
      </c>
      <c r="D3058" s="111">
        <v>2</v>
      </c>
      <c r="E3058" s="23" t="s">
        <v>2884</v>
      </c>
      <c r="F3058" s="14" t="s">
        <v>165</v>
      </c>
      <c r="G3058" s="6" t="s">
        <v>23</v>
      </c>
      <c r="H3058" s="117">
        <v>45370</v>
      </c>
      <c r="I3058" s="7">
        <v>47340</v>
      </c>
      <c r="J3058" s="8">
        <f t="shared" si="47"/>
        <v>1.04</v>
      </c>
      <c r="K3058" s="132"/>
      <c r="L3058" s="132"/>
    </row>
    <row r="3059" spans="1:12" x14ac:dyDescent="0.25">
      <c r="A3059" s="4">
        <v>3055</v>
      </c>
      <c r="B3059" s="82">
        <f>IF(C3059&lt;&gt;C3058,MAX(B$4:B3058)+1,B3058)</f>
        <v>2675</v>
      </c>
      <c r="C3059" s="48" t="s">
        <v>2885</v>
      </c>
      <c r="D3059" s="111">
        <v>2</v>
      </c>
      <c r="E3059" s="18" t="s">
        <v>172</v>
      </c>
      <c r="F3059" s="18"/>
      <c r="G3059" s="6" t="s">
        <v>358</v>
      </c>
      <c r="H3059" s="117">
        <v>10800</v>
      </c>
      <c r="I3059" s="7">
        <v>14000</v>
      </c>
      <c r="J3059" s="8">
        <f t="shared" si="47"/>
        <v>1.3</v>
      </c>
      <c r="K3059" s="132"/>
      <c r="L3059" s="132"/>
    </row>
    <row r="3060" spans="1:12" x14ac:dyDescent="0.25">
      <c r="A3060" s="4">
        <v>3056</v>
      </c>
      <c r="B3060" s="82">
        <f>IF(C3060&lt;&gt;C3059,MAX(B$4:B3059)+1,B3059)</f>
        <v>2675</v>
      </c>
      <c r="C3060" s="48" t="s">
        <v>2885</v>
      </c>
      <c r="D3060" s="111">
        <v>2</v>
      </c>
      <c r="E3060" s="18" t="s">
        <v>63</v>
      </c>
      <c r="F3060" s="18"/>
      <c r="G3060" s="6" t="s">
        <v>358</v>
      </c>
      <c r="H3060" s="117">
        <v>9310</v>
      </c>
      <c r="I3060" s="7">
        <v>12130</v>
      </c>
      <c r="J3060" s="8">
        <f t="shared" si="47"/>
        <v>1.3</v>
      </c>
      <c r="K3060" s="132"/>
      <c r="L3060" s="132"/>
    </row>
    <row r="3061" spans="1:12" x14ac:dyDescent="0.25">
      <c r="A3061" s="4">
        <v>3057</v>
      </c>
      <c r="B3061" s="82">
        <f>IF(C3061&lt;&gt;C3060,MAX(B$4:B3060)+1,B3060)</f>
        <v>2676</v>
      </c>
      <c r="C3061" s="16" t="s">
        <v>2886</v>
      </c>
      <c r="D3061" s="111">
        <v>1</v>
      </c>
      <c r="E3061" s="14"/>
      <c r="F3061" s="14"/>
      <c r="G3061" s="6" t="s">
        <v>32</v>
      </c>
      <c r="H3061" s="117">
        <v>30750</v>
      </c>
      <c r="I3061" s="7">
        <v>33400</v>
      </c>
      <c r="J3061" s="8">
        <f t="shared" si="47"/>
        <v>1.0900000000000001</v>
      </c>
      <c r="K3061" s="132"/>
      <c r="L3061" s="132"/>
    </row>
    <row r="3062" spans="1:12" x14ac:dyDescent="0.25">
      <c r="A3062" s="4">
        <v>3058</v>
      </c>
      <c r="B3062" s="82">
        <f>IF(C3062&lt;&gt;C3061,MAX(B$4:B3061)+1,B3061)</f>
        <v>2677</v>
      </c>
      <c r="C3062" s="16" t="s">
        <v>2887</v>
      </c>
      <c r="D3062" s="111">
        <v>1</v>
      </c>
      <c r="E3062" s="14"/>
      <c r="F3062" s="14"/>
      <c r="G3062" s="6" t="s">
        <v>26</v>
      </c>
      <c r="H3062" s="117">
        <v>23990</v>
      </c>
      <c r="I3062" s="7">
        <v>35460</v>
      </c>
      <c r="J3062" s="8">
        <f t="shared" si="47"/>
        <v>1.48</v>
      </c>
      <c r="K3062" s="132"/>
      <c r="L3062" s="132"/>
    </row>
    <row r="3063" spans="1:12" x14ac:dyDescent="0.25">
      <c r="A3063" s="4">
        <v>3059</v>
      </c>
      <c r="B3063" s="82">
        <f>IF(C3063&lt;&gt;C3062,MAX(B$4:B3062)+1,B3062)</f>
        <v>2678</v>
      </c>
      <c r="C3063" s="16" t="s">
        <v>2888</v>
      </c>
      <c r="D3063" s="111">
        <v>1</v>
      </c>
      <c r="E3063" s="14"/>
      <c r="F3063" s="14"/>
      <c r="G3063" s="6" t="s">
        <v>26</v>
      </c>
      <c r="H3063" s="117">
        <v>32670</v>
      </c>
      <c r="I3063" s="7">
        <v>41530</v>
      </c>
      <c r="J3063" s="8">
        <f t="shared" si="47"/>
        <v>1.27</v>
      </c>
      <c r="K3063" s="132"/>
      <c r="L3063" s="132"/>
    </row>
    <row r="3064" spans="1:12" x14ac:dyDescent="0.25">
      <c r="A3064" s="4">
        <v>3060</v>
      </c>
      <c r="B3064" s="82">
        <f>IF(C3064&lt;&gt;C3063,MAX(B$4:B3063)+1,B3063)</f>
        <v>2679</v>
      </c>
      <c r="C3064" s="16" t="s">
        <v>1292</v>
      </c>
      <c r="D3064" s="111">
        <v>1</v>
      </c>
      <c r="E3064" s="14"/>
      <c r="F3064" s="14"/>
      <c r="G3064" s="6" t="s">
        <v>32</v>
      </c>
      <c r="H3064" s="117">
        <v>227860</v>
      </c>
      <c r="I3064" s="7">
        <v>250980</v>
      </c>
      <c r="J3064" s="8">
        <f t="shared" si="47"/>
        <v>1.1000000000000001</v>
      </c>
      <c r="K3064" s="132"/>
      <c r="L3064" s="132"/>
    </row>
    <row r="3065" spans="1:12" x14ac:dyDescent="0.25">
      <c r="A3065" s="4">
        <v>3061</v>
      </c>
      <c r="B3065" s="82">
        <f>IF(C3065&lt;&gt;C3064,MAX(B$4:B3064)+1,B3064)</f>
        <v>2680</v>
      </c>
      <c r="C3065" s="48" t="s">
        <v>2889</v>
      </c>
      <c r="D3065" s="111">
        <v>2</v>
      </c>
      <c r="E3065" s="18" t="s">
        <v>215</v>
      </c>
      <c r="F3065" s="18"/>
      <c r="G3065" s="6" t="s">
        <v>19</v>
      </c>
      <c r="H3065" s="117">
        <v>26720</v>
      </c>
      <c r="I3065" s="7">
        <v>38190</v>
      </c>
      <c r="J3065" s="8">
        <f t="shared" si="47"/>
        <v>1.43</v>
      </c>
      <c r="K3065" s="132"/>
      <c r="L3065" s="132"/>
    </row>
    <row r="3066" spans="1:12" x14ac:dyDescent="0.25">
      <c r="A3066" s="4">
        <v>3062</v>
      </c>
      <c r="B3066" s="82">
        <f>IF(C3066&lt;&gt;C3065,MAX(B$4:B3065)+1,B3065)</f>
        <v>2680</v>
      </c>
      <c r="C3066" s="48" t="s">
        <v>2889</v>
      </c>
      <c r="D3066" s="111">
        <v>2</v>
      </c>
      <c r="E3066" s="18" t="s">
        <v>172</v>
      </c>
      <c r="F3066" s="18"/>
      <c r="G3066" s="6" t="s">
        <v>19</v>
      </c>
      <c r="H3066" s="117">
        <v>18310</v>
      </c>
      <c r="I3066" s="7">
        <v>26090</v>
      </c>
      <c r="J3066" s="8">
        <f t="shared" si="47"/>
        <v>1.42</v>
      </c>
      <c r="K3066" s="132"/>
      <c r="L3066" s="132"/>
    </row>
    <row r="3067" spans="1:12" x14ac:dyDescent="0.25">
      <c r="A3067" s="4">
        <v>3063</v>
      </c>
      <c r="B3067" s="82">
        <f>IF(C3067&lt;&gt;C3066,MAX(B$4:B3066)+1,B3066)</f>
        <v>2681</v>
      </c>
      <c r="C3067" s="16" t="s">
        <v>2890</v>
      </c>
      <c r="D3067" s="111">
        <v>1</v>
      </c>
      <c r="E3067" s="14"/>
      <c r="F3067" s="14"/>
      <c r="G3067" s="6" t="s">
        <v>301</v>
      </c>
      <c r="H3067" s="117">
        <v>106930</v>
      </c>
      <c r="I3067" s="7">
        <v>115360</v>
      </c>
      <c r="J3067" s="8">
        <f t="shared" si="47"/>
        <v>1.08</v>
      </c>
      <c r="K3067" s="132"/>
      <c r="L3067" s="132"/>
    </row>
    <row r="3068" spans="1:12" x14ac:dyDescent="0.25">
      <c r="A3068" s="4">
        <v>3064</v>
      </c>
      <c r="B3068" s="82">
        <f>IF(C3068&lt;&gt;C3067,MAX(B$4:B3067)+1,B3067)</f>
        <v>2682</v>
      </c>
      <c r="C3068" s="16" t="s">
        <v>2891</v>
      </c>
      <c r="D3068" s="111">
        <v>1</v>
      </c>
      <c r="E3068" s="14"/>
      <c r="F3068" s="14"/>
      <c r="G3068" s="6" t="s">
        <v>19</v>
      </c>
      <c r="H3068" s="117">
        <v>11430</v>
      </c>
      <c r="I3068" s="7">
        <v>16370</v>
      </c>
      <c r="J3068" s="8">
        <f t="shared" si="47"/>
        <v>1.43</v>
      </c>
      <c r="K3068" s="132"/>
      <c r="L3068" s="132"/>
    </row>
    <row r="3069" spans="1:12" x14ac:dyDescent="0.25">
      <c r="A3069" s="4">
        <v>3065</v>
      </c>
      <c r="B3069" s="82">
        <f>IF(C3069&lt;&gt;C3068,MAX(B$4:B3068)+1,B3068)</f>
        <v>2683</v>
      </c>
      <c r="C3069" s="16" t="s">
        <v>2892</v>
      </c>
      <c r="D3069" s="111">
        <v>1</v>
      </c>
      <c r="E3069" s="14"/>
      <c r="F3069" s="14"/>
      <c r="G3069" s="6" t="s">
        <v>26</v>
      </c>
      <c r="H3069" s="117">
        <v>38170</v>
      </c>
      <c r="I3069" s="7">
        <v>46020</v>
      </c>
      <c r="J3069" s="8">
        <f t="shared" si="47"/>
        <v>1.21</v>
      </c>
      <c r="K3069" s="132"/>
      <c r="L3069" s="132"/>
    </row>
    <row r="3070" spans="1:12" x14ac:dyDescent="0.25">
      <c r="A3070" s="4">
        <v>3066</v>
      </c>
      <c r="B3070" s="82">
        <f>IF(C3070&lt;&gt;C3069,MAX(B$4:B3069)+1,B3069)</f>
        <v>2684</v>
      </c>
      <c r="C3070" s="16" t="s">
        <v>2893</v>
      </c>
      <c r="D3070" s="111">
        <v>1</v>
      </c>
      <c r="E3070" s="14"/>
      <c r="F3070" s="14"/>
      <c r="G3070" s="6" t="s">
        <v>14</v>
      </c>
      <c r="H3070" s="117">
        <v>64770</v>
      </c>
      <c r="I3070" s="7">
        <v>70800</v>
      </c>
      <c r="J3070" s="8">
        <f t="shared" si="47"/>
        <v>1.0900000000000001</v>
      </c>
      <c r="K3070" s="132"/>
      <c r="L3070" s="132"/>
    </row>
    <row r="3071" spans="1:12" x14ac:dyDescent="0.25">
      <c r="A3071" s="4">
        <v>3067</v>
      </c>
      <c r="B3071" s="82">
        <f>IF(C3071&lt;&gt;C3070,MAX(B$4:B3070)+1,B3070)</f>
        <v>2685</v>
      </c>
      <c r="C3071" s="16" t="s">
        <v>2894</v>
      </c>
      <c r="D3071" s="111">
        <v>1</v>
      </c>
      <c r="E3071" s="14"/>
      <c r="F3071" s="14"/>
      <c r="G3071" s="6" t="s">
        <v>19</v>
      </c>
      <c r="H3071" s="117">
        <v>27450</v>
      </c>
      <c r="I3071" s="7">
        <v>39980</v>
      </c>
      <c r="J3071" s="8">
        <f t="shared" si="47"/>
        <v>1.46</v>
      </c>
      <c r="K3071" s="132"/>
      <c r="L3071" s="132"/>
    </row>
    <row r="3072" spans="1:12" x14ac:dyDescent="0.25">
      <c r="A3072" s="4">
        <v>3068</v>
      </c>
      <c r="B3072" s="82">
        <f>IF(C3072&lt;&gt;C3071,MAX(B$4:B3071)+1,B3071)</f>
        <v>2686</v>
      </c>
      <c r="C3072" s="16" t="s">
        <v>2895</v>
      </c>
      <c r="D3072" s="111">
        <v>1</v>
      </c>
      <c r="E3072" s="14"/>
      <c r="F3072" s="14"/>
      <c r="G3072" s="6" t="s">
        <v>36</v>
      </c>
      <c r="H3072" s="117">
        <v>38310</v>
      </c>
      <c r="I3072" s="7">
        <v>43570</v>
      </c>
      <c r="J3072" s="8">
        <f t="shared" si="47"/>
        <v>1.1399999999999999</v>
      </c>
      <c r="K3072" s="132"/>
      <c r="L3072" s="132"/>
    </row>
    <row r="3073" spans="1:12" x14ac:dyDescent="0.25">
      <c r="A3073" s="4">
        <v>3069</v>
      </c>
      <c r="B3073" s="82">
        <f>IF(C3073&lt;&gt;C3072,MAX(B$4:B3072)+1,B3072)</f>
        <v>2687</v>
      </c>
      <c r="C3073" s="16" t="s">
        <v>2896</v>
      </c>
      <c r="D3073" s="111">
        <v>1</v>
      </c>
      <c r="E3073" s="14"/>
      <c r="F3073" s="14"/>
      <c r="G3073" s="6" t="s">
        <v>358</v>
      </c>
      <c r="H3073" s="117">
        <v>11020</v>
      </c>
      <c r="I3073" s="7">
        <v>14480</v>
      </c>
      <c r="J3073" s="8">
        <f t="shared" si="47"/>
        <v>1.31</v>
      </c>
      <c r="K3073" s="132"/>
      <c r="L3073" s="132"/>
    </row>
    <row r="3074" spans="1:12" x14ac:dyDescent="0.25">
      <c r="A3074" s="4">
        <v>3070</v>
      </c>
      <c r="B3074" s="82">
        <f>IF(C3074&lt;&gt;C3073,MAX(B$4:B3073)+1,B3073)</f>
        <v>2688</v>
      </c>
      <c r="C3074" s="16" t="s">
        <v>2897</v>
      </c>
      <c r="D3074" s="111">
        <v>1</v>
      </c>
      <c r="E3074" s="14"/>
      <c r="F3074" s="14"/>
      <c r="G3074" s="6" t="s">
        <v>14</v>
      </c>
      <c r="H3074" s="117">
        <v>51460</v>
      </c>
      <c r="I3074" s="7">
        <v>54180</v>
      </c>
      <c r="J3074" s="8">
        <f t="shared" si="47"/>
        <v>1.05</v>
      </c>
      <c r="K3074" s="132"/>
      <c r="L3074" s="132"/>
    </row>
    <row r="3075" spans="1:12" x14ac:dyDescent="0.25">
      <c r="A3075" s="4">
        <v>3071</v>
      </c>
      <c r="B3075" s="82">
        <f>IF(C3075&lt;&gt;C3074,MAX(B$4:B3074)+1,B3074)</f>
        <v>2689</v>
      </c>
      <c r="C3075" s="16" t="s">
        <v>2898</v>
      </c>
      <c r="D3075" s="111">
        <v>1</v>
      </c>
      <c r="E3075" s="14"/>
      <c r="F3075" s="14"/>
      <c r="G3075" s="6" t="s">
        <v>26</v>
      </c>
      <c r="H3075" s="117">
        <v>19910</v>
      </c>
      <c r="I3075" s="7">
        <v>26690</v>
      </c>
      <c r="J3075" s="8">
        <f t="shared" si="47"/>
        <v>1.34</v>
      </c>
      <c r="K3075" s="132"/>
      <c r="L3075" s="132"/>
    </row>
    <row r="3076" spans="1:12" x14ac:dyDescent="0.25">
      <c r="A3076" s="4">
        <v>3072</v>
      </c>
      <c r="B3076" s="82">
        <f>IF(C3076&lt;&gt;C3075,MAX(B$4:B3075)+1,B3075)</f>
        <v>2690</v>
      </c>
      <c r="C3076" s="16" t="s">
        <v>2899</v>
      </c>
      <c r="D3076" s="111">
        <v>1</v>
      </c>
      <c r="E3076" s="14"/>
      <c r="F3076" s="14"/>
      <c r="G3076" s="6" t="s">
        <v>49</v>
      </c>
      <c r="H3076" s="117">
        <v>14980</v>
      </c>
      <c r="I3076" s="7">
        <v>20100</v>
      </c>
      <c r="J3076" s="8">
        <f t="shared" si="47"/>
        <v>1.34</v>
      </c>
      <c r="K3076" s="132"/>
      <c r="L3076" s="132"/>
    </row>
    <row r="3077" spans="1:12" x14ac:dyDescent="0.25">
      <c r="A3077" s="4">
        <v>3073</v>
      </c>
      <c r="B3077" s="82">
        <f>IF(C3077&lt;&gt;C3076,MAX(B$4:B3076)+1,B3076)</f>
        <v>2691</v>
      </c>
      <c r="C3077" s="16" t="s">
        <v>2900</v>
      </c>
      <c r="D3077" s="111">
        <v>1</v>
      </c>
      <c r="E3077" s="14"/>
      <c r="F3077" s="14"/>
      <c r="G3077" s="6" t="s">
        <v>202</v>
      </c>
      <c r="H3077" s="117">
        <v>17870</v>
      </c>
      <c r="I3077" s="7">
        <v>21070</v>
      </c>
      <c r="J3077" s="8">
        <f t="shared" si="47"/>
        <v>1.18</v>
      </c>
      <c r="K3077" s="132"/>
      <c r="L3077" s="132"/>
    </row>
    <row r="3078" spans="1:12" x14ac:dyDescent="0.25">
      <c r="A3078" s="4">
        <v>3074</v>
      </c>
      <c r="B3078" s="82">
        <f>IF(C3078&lt;&gt;C3077,MAX(B$4:B3077)+1,B3077)</f>
        <v>2692</v>
      </c>
      <c r="C3078" s="16" t="s">
        <v>2901</v>
      </c>
      <c r="D3078" s="111">
        <v>1</v>
      </c>
      <c r="E3078" s="14"/>
      <c r="F3078" s="14"/>
      <c r="G3078" s="6" t="s">
        <v>19</v>
      </c>
      <c r="H3078" s="118">
        <v>10470</v>
      </c>
      <c r="I3078" s="7">
        <v>16210</v>
      </c>
      <c r="J3078" s="8">
        <f t="shared" ref="J3078:J3141" si="48">ROUND(I3078/H3078,2)</f>
        <v>1.55</v>
      </c>
      <c r="K3078" s="132"/>
      <c r="L3078" s="132"/>
    </row>
    <row r="3079" spans="1:12" x14ac:dyDescent="0.25">
      <c r="A3079" s="4">
        <v>3075</v>
      </c>
      <c r="B3079" s="82">
        <f>IF(C3079&lt;&gt;C3078,MAX(B$4:B3078)+1,B3078)</f>
        <v>2693</v>
      </c>
      <c r="C3079" s="48" t="s">
        <v>2742</v>
      </c>
      <c r="D3079" s="111">
        <v>2</v>
      </c>
      <c r="E3079" s="18" t="s">
        <v>172</v>
      </c>
      <c r="F3079" s="18"/>
      <c r="G3079" s="6" t="s">
        <v>26</v>
      </c>
      <c r="H3079" s="117">
        <v>52770</v>
      </c>
      <c r="I3079" s="7">
        <v>63720</v>
      </c>
      <c r="J3079" s="8">
        <f t="shared" si="48"/>
        <v>1.21</v>
      </c>
      <c r="K3079" s="132"/>
      <c r="L3079" s="132"/>
    </row>
    <row r="3080" spans="1:12" x14ac:dyDescent="0.25">
      <c r="A3080" s="4">
        <v>3076</v>
      </c>
      <c r="B3080" s="82">
        <f>IF(C3080&lt;&gt;C3079,MAX(B$4:B3079)+1,B3079)</f>
        <v>2693</v>
      </c>
      <c r="C3080" s="48" t="s">
        <v>2742</v>
      </c>
      <c r="D3080" s="111">
        <v>2</v>
      </c>
      <c r="E3080" s="18" t="s">
        <v>63</v>
      </c>
      <c r="F3080" s="18"/>
      <c r="G3080" s="6" t="s">
        <v>26</v>
      </c>
      <c r="H3080" s="117">
        <v>43660</v>
      </c>
      <c r="I3080" s="7">
        <v>52900</v>
      </c>
      <c r="J3080" s="8">
        <f t="shared" si="48"/>
        <v>1.21</v>
      </c>
      <c r="K3080" s="132"/>
      <c r="L3080" s="132"/>
    </row>
    <row r="3081" spans="1:12" x14ac:dyDescent="0.25">
      <c r="A3081" s="4">
        <v>3077</v>
      </c>
      <c r="B3081" s="82">
        <f>IF(C3081&lt;&gt;C3080,MAX(B$4:B3080)+1,B3080)</f>
        <v>2694</v>
      </c>
      <c r="C3081" s="16" t="s">
        <v>2902</v>
      </c>
      <c r="D3081" s="111">
        <v>1</v>
      </c>
      <c r="E3081" s="14"/>
      <c r="F3081" s="14"/>
      <c r="G3081" s="6" t="s">
        <v>36</v>
      </c>
      <c r="H3081" s="117">
        <v>49130</v>
      </c>
      <c r="I3081" s="7">
        <v>53290</v>
      </c>
      <c r="J3081" s="8">
        <f t="shared" si="48"/>
        <v>1.08</v>
      </c>
      <c r="K3081" s="132"/>
      <c r="L3081" s="132"/>
    </row>
    <row r="3082" spans="1:12" x14ac:dyDescent="0.25">
      <c r="A3082" s="4">
        <v>3078</v>
      </c>
      <c r="B3082" s="82">
        <f>IF(C3082&lt;&gt;C3081,MAX(B$4:B3081)+1,B3081)</f>
        <v>2695</v>
      </c>
      <c r="C3082" s="48" t="s">
        <v>2903</v>
      </c>
      <c r="D3082" s="111">
        <v>2</v>
      </c>
      <c r="E3082" s="18" t="s">
        <v>2904</v>
      </c>
      <c r="F3082" s="18"/>
      <c r="G3082" s="6" t="s">
        <v>210</v>
      </c>
      <c r="H3082" s="117">
        <v>34140</v>
      </c>
      <c r="I3082" s="7">
        <v>44450</v>
      </c>
      <c r="J3082" s="8">
        <f t="shared" si="48"/>
        <v>1.3</v>
      </c>
      <c r="K3082" s="132"/>
      <c r="L3082" s="132"/>
    </row>
    <row r="3083" spans="1:12" x14ac:dyDescent="0.25">
      <c r="A3083" s="4">
        <v>3079</v>
      </c>
      <c r="B3083" s="82">
        <f>IF(C3083&lt;&gt;C3082,MAX(B$4:B3082)+1,B3082)</f>
        <v>2695</v>
      </c>
      <c r="C3083" s="48" t="s">
        <v>2903</v>
      </c>
      <c r="D3083" s="111">
        <v>2</v>
      </c>
      <c r="E3083" s="18" t="s">
        <v>80</v>
      </c>
      <c r="F3083" s="18"/>
      <c r="G3083" s="6" t="s">
        <v>210</v>
      </c>
      <c r="H3083" s="117">
        <v>29280</v>
      </c>
      <c r="I3083" s="7">
        <v>38210</v>
      </c>
      <c r="J3083" s="8">
        <f t="shared" si="48"/>
        <v>1.3</v>
      </c>
      <c r="K3083" s="132"/>
      <c r="L3083" s="132"/>
    </row>
    <row r="3084" spans="1:12" x14ac:dyDescent="0.25">
      <c r="A3084" s="4">
        <v>3080</v>
      </c>
      <c r="B3084" s="82">
        <f>IF(C3084&lt;&gt;C3083,MAX(B$4:B3083)+1,B3083)</f>
        <v>2696</v>
      </c>
      <c r="C3084" s="48" t="s">
        <v>2905</v>
      </c>
      <c r="D3084" s="111">
        <v>1</v>
      </c>
      <c r="E3084" s="18"/>
      <c r="F3084" s="18"/>
      <c r="G3084" s="6" t="s">
        <v>49</v>
      </c>
      <c r="H3084" s="118">
        <v>4580</v>
      </c>
      <c r="I3084" s="7">
        <v>6080</v>
      </c>
      <c r="J3084" s="8">
        <f t="shared" si="48"/>
        <v>1.33</v>
      </c>
      <c r="K3084" s="132"/>
      <c r="L3084" s="132"/>
    </row>
    <row r="3085" spans="1:12" x14ac:dyDescent="0.25">
      <c r="A3085" s="4">
        <v>3081</v>
      </c>
      <c r="B3085" s="82">
        <f>IF(C3085&lt;&gt;C3084,MAX(B$4:B3084)+1,B3084)</f>
        <v>2697</v>
      </c>
      <c r="C3085" s="16" t="s">
        <v>2906</v>
      </c>
      <c r="D3085" s="111">
        <v>1</v>
      </c>
      <c r="E3085" s="14"/>
      <c r="F3085" s="14"/>
      <c r="G3085" s="6" t="s">
        <v>638</v>
      </c>
      <c r="H3085" s="117">
        <v>31510</v>
      </c>
      <c r="I3085" s="7">
        <v>36430</v>
      </c>
      <c r="J3085" s="8">
        <f t="shared" si="48"/>
        <v>1.1599999999999999</v>
      </c>
      <c r="K3085" s="132"/>
      <c r="L3085" s="132"/>
    </row>
    <row r="3086" spans="1:12" x14ac:dyDescent="0.25">
      <c r="A3086" s="4">
        <v>3082</v>
      </c>
      <c r="B3086" s="82">
        <f>IF(C3086&lt;&gt;C3085,MAX(B$4:B3085)+1,B3085)</f>
        <v>2698</v>
      </c>
      <c r="C3086" s="16" t="s">
        <v>2907</v>
      </c>
      <c r="D3086" s="111">
        <v>1</v>
      </c>
      <c r="E3086" s="14"/>
      <c r="F3086" s="14"/>
      <c r="G3086" s="6" t="s">
        <v>36</v>
      </c>
      <c r="H3086" s="117">
        <v>30300</v>
      </c>
      <c r="I3086" s="7">
        <v>32390</v>
      </c>
      <c r="J3086" s="8">
        <f t="shared" si="48"/>
        <v>1.07</v>
      </c>
      <c r="K3086" s="132"/>
      <c r="L3086" s="132"/>
    </row>
    <row r="3087" spans="1:12" x14ac:dyDescent="0.25">
      <c r="A3087" s="4">
        <v>3083</v>
      </c>
      <c r="B3087" s="82">
        <f>IF(C3087&lt;&gt;C3086,MAX(B$4:B3086)+1,B3086)</f>
        <v>2699</v>
      </c>
      <c r="C3087" s="16" t="s">
        <v>870</v>
      </c>
      <c r="D3087" s="111">
        <v>1</v>
      </c>
      <c r="E3087" s="14"/>
      <c r="F3087" s="14"/>
      <c r="G3087" s="6" t="s">
        <v>19</v>
      </c>
      <c r="H3087" s="117">
        <v>14190</v>
      </c>
      <c r="I3087" s="7">
        <v>20170</v>
      </c>
      <c r="J3087" s="8">
        <f t="shared" si="48"/>
        <v>1.42</v>
      </c>
      <c r="K3087" s="132"/>
      <c r="L3087" s="132"/>
    </row>
    <row r="3088" spans="1:12" x14ac:dyDescent="0.25">
      <c r="A3088" s="4">
        <v>3084</v>
      </c>
      <c r="B3088" s="82">
        <f>IF(C3088&lt;&gt;C3087,MAX(B$4:B3087)+1,B3087)</f>
        <v>2700</v>
      </c>
      <c r="C3088" s="16" t="s">
        <v>2908</v>
      </c>
      <c r="D3088" s="111">
        <v>1</v>
      </c>
      <c r="E3088" s="14"/>
      <c r="F3088" s="14"/>
      <c r="G3088" s="6" t="s">
        <v>19</v>
      </c>
      <c r="H3088" s="117">
        <v>27400</v>
      </c>
      <c r="I3088" s="7">
        <v>38070</v>
      </c>
      <c r="J3088" s="8">
        <f t="shared" si="48"/>
        <v>1.39</v>
      </c>
      <c r="K3088" s="132"/>
      <c r="L3088" s="132"/>
    </row>
    <row r="3089" spans="1:12" x14ac:dyDescent="0.25">
      <c r="A3089" s="4">
        <v>3085</v>
      </c>
      <c r="B3089" s="82">
        <f>IF(C3089&lt;&gt;C3088,MAX(B$4:B3088)+1,B3088)</f>
        <v>2701</v>
      </c>
      <c r="C3089" s="16" t="s">
        <v>2909</v>
      </c>
      <c r="D3089" s="111">
        <v>1</v>
      </c>
      <c r="E3089" s="14"/>
      <c r="F3089" s="14"/>
      <c r="G3089" s="6" t="s">
        <v>202</v>
      </c>
      <c r="H3089" s="117">
        <v>27060</v>
      </c>
      <c r="I3089" s="7">
        <v>31170</v>
      </c>
      <c r="J3089" s="8">
        <f t="shared" si="48"/>
        <v>1.1499999999999999</v>
      </c>
      <c r="K3089" s="132"/>
      <c r="L3089" s="132"/>
    </row>
    <row r="3090" spans="1:12" x14ac:dyDescent="0.25">
      <c r="A3090" s="4">
        <v>3086</v>
      </c>
      <c r="B3090" s="82">
        <f>IF(C3090&lt;&gt;C3089,MAX(B$4:B3089)+1,B3089)</f>
        <v>2702</v>
      </c>
      <c r="C3090" s="16" t="s">
        <v>2910</v>
      </c>
      <c r="D3090" s="111">
        <v>1</v>
      </c>
      <c r="E3090" s="14"/>
      <c r="F3090" s="14"/>
      <c r="G3090" s="6" t="s">
        <v>14</v>
      </c>
      <c r="H3090" s="117">
        <v>38510</v>
      </c>
      <c r="I3090" s="7">
        <v>48980</v>
      </c>
      <c r="J3090" s="8">
        <f t="shared" si="48"/>
        <v>1.27</v>
      </c>
      <c r="K3090" s="132"/>
      <c r="L3090" s="132"/>
    </row>
    <row r="3091" spans="1:12" x14ac:dyDescent="0.25">
      <c r="A3091" s="4">
        <v>3087</v>
      </c>
      <c r="B3091" s="82">
        <f>IF(C3091&lt;&gt;C3090,MAX(B$4:B3090)+1,B3090)</f>
        <v>2703</v>
      </c>
      <c r="C3091" s="48" t="s">
        <v>2911</v>
      </c>
      <c r="D3091" s="111">
        <v>2</v>
      </c>
      <c r="E3091" s="18" t="s">
        <v>215</v>
      </c>
      <c r="F3091" s="18"/>
      <c r="G3091" s="6" t="s">
        <v>26</v>
      </c>
      <c r="H3091" s="117">
        <v>24490</v>
      </c>
      <c r="I3091" s="7">
        <v>32780</v>
      </c>
      <c r="J3091" s="8">
        <f t="shared" si="48"/>
        <v>1.34</v>
      </c>
      <c r="K3091" s="132"/>
      <c r="L3091" s="132"/>
    </row>
    <row r="3092" spans="1:12" x14ac:dyDescent="0.25">
      <c r="A3092" s="4">
        <v>3088</v>
      </c>
      <c r="B3092" s="82">
        <f>IF(C3092&lt;&gt;C3091,MAX(B$4:B3091)+1,B3091)</f>
        <v>2703</v>
      </c>
      <c r="C3092" s="48" t="s">
        <v>2911</v>
      </c>
      <c r="D3092" s="111">
        <v>2</v>
      </c>
      <c r="E3092" s="18" t="s">
        <v>172</v>
      </c>
      <c r="F3092" s="18"/>
      <c r="G3092" s="6" t="s">
        <v>26</v>
      </c>
      <c r="H3092" s="117">
        <v>20920</v>
      </c>
      <c r="I3092" s="7">
        <v>27940</v>
      </c>
      <c r="J3092" s="8">
        <f t="shared" si="48"/>
        <v>1.34</v>
      </c>
      <c r="K3092" s="132"/>
      <c r="L3092" s="132"/>
    </row>
    <row r="3093" spans="1:12" x14ac:dyDescent="0.25">
      <c r="A3093" s="4">
        <v>3089</v>
      </c>
      <c r="B3093" s="82">
        <f>IF(C3093&lt;&gt;C3092,MAX(B$4:B3092)+1,B3092)</f>
        <v>2704</v>
      </c>
      <c r="C3093" s="16" t="s">
        <v>2912</v>
      </c>
      <c r="D3093" s="111">
        <v>1</v>
      </c>
      <c r="E3093" s="14"/>
      <c r="F3093" s="14"/>
      <c r="G3093" s="6" t="s">
        <v>32</v>
      </c>
      <c r="H3093" s="117">
        <v>73550</v>
      </c>
      <c r="I3093" s="7">
        <v>82370</v>
      </c>
      <c r="J3093" s="8">
        <f t="shared" si="48"/>
        <v>1.1200000000000001</v>
      </c>
      <c r="K3093" s="132"/>
      <c r="L3093" s="132"/>
    </row>
    <row r="3094" spans="1:12" x14ac:dyDescent="0.25">
      <c r="A3094" s="4">
        <v>3090</v>
      </c>
      <c r="B3094" s="82">
        <f>IF(C3094&lt;&gt;C3093,MAX(B$4:B3093)+1,B3093)</f>
        <v>2705</v>
      </c>
      <c r="C3094" s="16" t="s">
        <v>2913</v>
      </c>
      <c r="D3094" s="111">
        <v>1</v>
      </c>
      <c r="E3094" s="14"/>
      <c r="F3094" s="14"/>
      <c r="G3094" s="6" t="s">
        <v>36</v>
      </c>
      <c r="H3094" s="117">
        <v>18640</v>
      </c>
      <c r="I3094" s="7">
        <v>20250</v>
      </c>
      <c r="J3094" s="8">
        <f t="shared" si="48"/>
        <v>1.0900000000000001</v>
      </c>
      <c r="K3094" s="132"/>
      <c r="L3094" s="132"/>
    </row>
    <row r="3095" spans="1:12" x14ac:dyDescent="0.25">
      <c r="A3095" s="4">
        <v>3091</v>
      </c>
      <c r="B3095" s="82">
        <f>IF(C3095&lt;&gt;C3094,MAX(B$4:B3094)+1,B3094)</f>
        <v>2706</v>
      </c>
      <c r="C3095" s="16" t="s">
        <v>2914</v>
      </c>
      <c r="D3095" s="111">
        <v>1</v>
      </c>
      <c r="E3095" s="14"/>
      <c r="F3095" s="14"/>
      <c r="G3095" s="6" t="s">
        <v>36</v>
      </c>
      <c r="H3095" s="117">
        <v>15110</v>
      </c>
      <c r="I3095" s="7">
        <v>16530</v>
      </c>
      <c r="J3095" s="8">
        <f t="shared" si="48"/>
        <v>1.0900000000000001</v>
      </c>
      <c r="K3095" s="132"/>
      <c r="L3095" s="132"/>
    </row>
    <row r="3096" spans="1:12" x14ac:dyDescent="0.25">
      <c r="A3096" s="4">
        <v>3092</v>
      </c>
      <c r="B3096" s="82">
        <f>IF(C3096&lt;&gt;C3095,MAX(B$4:B3095)+1,B3095)</f>
        <v>2707</v>
      </c>
      <c r="C3096" s="16" t="s">
        <v>2915</v>
      </c>
      <c r="D3096" s="111">
        <v>1</v>
      </c>
      <c r="E3096" s="14"/>
      <c r="F3096" s="14"/>
      <c r="G3096" s="6" t="s">
        <v>36</v>
      </c>
      <c r="H3096" s="117">
        <v>15000</v>
      </c>
      <c r="I3096" s="7">
        <v>15000</v>
      </c>
      <c r="J3096" s="8">
        <f t="shared" si="48"/>
        <v>1</v>
      </c>
      <c r="K3096" s="132"/>
      <c r="L3096" s="132"/>
    </row>
    <row r="3097" spans="1:12" x14ac:dyDescent="0.25">
      <c r="A3097" s="4">
        <v>3093</v>
      </c>
      <c r="B3097" s="82">
        <f>IF(C3097&lt;&gt;C3096,MAX(B$4:B3096)+1,B3096)</f>
        <v>2708</v>
      </c>
      <c r="C3097" s="16" t="s">
        <v>2916</v>
      </c>
      <c r="D3097" s="111">
        <v>1</v>
      </c>
      <c r="E3097" s="14"/>
      <c r="F3097" s="14"/>
      <c r="G3097" s="6" t="s">
        <v>36</v>
      </c>
      <c r="H3097" s="117">
        <v>15110</v>
      </c>
      <c r="I3097" s="7">
        <v>16450</v>
      </c>
      <c r="J3097" s="8">
        <f t="shared" si="48"/>
        <v>1.0900000000000001</v>
      </c>
      <c r="K3097" s="132"/>
      <c r="L3097" s="132"/>
    </row>
    <row r="3098" spans="1:12" x14ac:dyDescent="0.25">
      <c r="A3098" s="4">
        <v>3094</v>
      </c>
      <c r="B3098" s="82">
        <f>IF(C3098&lt;&gt;C3097,MAX(B$4:B3097)+1,B3097)</f>
        <v>2709</v>
      </c>
      <c r="C3098" s="16" t="s">
        <v>2917</v>
      </c>
      <c r="D3098" s="111">
        <v>1</v>
      </c>
      <c r="E3098" s="14"/>
      <c r="F3098" s="14"/>
      <c r="G3098" s="6" t="s">
        <v>36</v>
      </c>
      <c r="H3098" s="117">
        <v>14810</v>
      </c>
      <c r="I3098" s="7">
        <v>15900</v>
      </c>
      <c r="J3098" s="8">
        <f t="shared" si="48"/>
        <v>1.07</v>
      </c>
      <c r="K3098" s="132"/>
      <c r="L3098" s="132"/>
    </row>
    <row r="3099" spans="1:12" x14ac:dyDescent="0.25">
      <c r="A3099" s="4">
        <v>3095</v>
      </c>
      <c r="B3099" s="82">
        <f>IF(C3099&lt;&gt;C3098,MAX(B$4:B3098)+1,B3098)</f>
        <v>2710</v>
      </c>
      <c r="C3099" s="16" t="s">
        <v>2918</v>
      </c>
      <c r="D3099" s="111">
        <v>1</v>
      </c>
      <c r="E3099" s="14"/>
      <c r="F3099" s="14"/>
      <c r="G3099" s="6" t="s">
        <v>36</v>
      </c>
      <c r="H3099" s="117">
        <v>14960</v>
      </c>
      <c r="I3099" s="7">
        <v>16370</v>
      </c>
      <c r="J3099" s="8">
        <f t="shared" si="48"/>
        <v>1.0900000000000001</v>
      </c>
      <c r="K3099" s="132"/>
      <c r="L3099" s="132"/>
    </row>
    <row r="3100" spans="1:12" x14ac:dyDescent="0.25">
      <c r="A3100" s="4">
        <v>3096</v>
      </c>
      <c r="B3100" s="82">
        <f>IF(C3100&lt;&gt;C3099,MAX(B$4:B3099)+1,B3099)</f>
        <v>2711</v>
      </c>
      <c r="C3100" s="16" t="s">
        <v>2919</v>
      </c>
      <c r="D3100" s="111">
        <v>1</v>
      </c>
      <c r="E3100" s="14"/>
      <c r="F3100" s="14"/>
      <c r="G3100" s="6" t="s">
        <v>36</v>
      </c>
      <c r="H3100" s="117">
        <v>15370</v>
      </c>
      <c r="I3100" s="7">
        <v>16710</v>
      </c>
      <c r="J3100" s="8">
        <f t="shared" si="48"/>
        <v>1.0900000000000001</v>
      </c>
      <c r="K3100" s="132"/>
      <c r="L3100" s="132"/>
    </row>
    <row r="3101" spans="1:12" x14ac:dyDescent="0.25">
      <c r="A3101" s="4">
        <v>3097</v>
      </c>
      <c r="B3101" s="82">
        <f>IF(C3101&lt;&gt;C3100,MAX(B$4:B3100)+1,B3100)</f>
        <v>2712</v>
      </c>
      <c r="C3101" s="16" t="s">
        <v>2920</v>
      </c>
      <c r="D3101" s="111">
        <v>1</v>
      </c>
      <c r="E3101" s="14"/>
      <c r="F3101" s="14"/>
      <c r="G3101" s="6" t="s">
        <v>36</v>
      </c>
      <c r="H3101" s="117">
        <v>14960</v>
      </c>
      <c r="I3101" s="7">
        <v>16370</v>
      </c>
      <c r="J3101" s="8">
        <f t="shared" si="48"/>
        <v>1.0900000000000001</v>
      </c>
      <c r="K3101" s="132"/>
      <c r="L3101" s="132"/>
    </row>
    <row r="3102" spans="1:12" x14ac:dyDescent="0.25">
      <c r="A3102" s="4">
        <v>3098</v>
      </c>
      <c r="B3102" s="82">
        <f>IF(C3102&lt;&gt;C3101,MAX(B$4:B3101)+1,B3101)</f>
        <v>2713</v>
      </c>
      <c r="C3102" s="16" t="s">
        <v>2921</v>
      </c>
      <c r="D3102" s="111">
        <v>1</v>
      </c>
      <c r="E3102" s="14"/>
      <c r="F3102" s="14"/>
      <c r="G3102" s="6" t="s">
        <v>36</v>
      </c>
      <c r="H3102" s="117">
        <v>15110</v>
      </c>
      <c r="I3102" s="7">
        <v>16530</v>
      </c>
      <c r="J3102" s="8">
        <f t="shared" si="48"/>
        <v>1.0900000000000001</v>
      </c>
      <c r="K3102" s="132"/>
      <c r="L3102" s="132"/>
    </row>
    <row r="3103" spans="1:12" x14ac:dyDescent="0.25">
      <c r="A3103" s="4">
        <v>3099</v>
      </c>
      <c r="B3103" s="82">
        <f>IF(C3103&lt;&gt;C3102,MAX(B$4:B3102)+1,B3102)</f>
        <v>2714</v>
      </c>
      <c r="C3103" s="16" t="s">
        <v>2922</v>
      </c>
      <c r="D3103" s="111">
        <v>1</v>
      </c>
      <c r="E3103" s="14"/>
      <c r="F3103" s="14"/>
      <c r="G3103" s="6" t="s">
        <v>26</v>
      </c>
      <c r="H3103" s="117">
        <v>22000</v>
      </c>
      <c r="I3103" s="7">
        <v>29360</v>
      </c>
      <c r="J3103" s="8">
        <f t="shared" si="48"/>
        <v>1.33</v>
      </c>
      <c r="K3103" s="132"/>
      <c r="L3103" s="132"/>
    </row>
    <row r="3104" spans="1:12" x14ac:dyDescent="0.25">
      <c r="A3104" s="4">
        <v>3100</v>
      </c>
      <c r="B3104" s="82">
        <f>IF(C3104&lt;&gt;C3103,MAX(B$4:B3103)+1,B3103)</f>
        <v>2715</v>
      </c>
      <c r="C3104" s="16" t="s">
        <v>2923</v>
      </c>
      <c r="D3104" s="111">
        <v>1</v>
      </c>
      <c r="E3104" s="14"/>
      <c r="F3104" s="14"/>
      <c r="G3104" s="6" t="s">
        <v>26</v>
      </c>
      <c r="H3104" s="117">
        <v>22000</v>
      </c>
      <c r="I3104" s="7">
        <v>29360</v>
      </c>
      <c r="J3104" s="8">
        <f t="shared" si="48"/>
        <v>1.33</v>
      </c>
      <c r="K3104" s="132"/>
      <c r="L3104" s="132"/>
    </row>
    <row r="3105" spans="1:12" x14ac:dyDescent="0.25">
      <c r="A3105" s="4">
        <v>3101</v>
      </c>
      <c r="B3105" s="82">
        <f>IF(C3105&lt;&gt;C3104,MAX(B$4:B3104)+1,B3104)</f>
        <v>2716</v>
      </c>
      <c r="C3105" s="16" t="s">
        <v>2924</v>
      </c>
      <c r="D3105" s="111">
        <v>1</v>
      </c>
      <c r="E3105" s="14"/>
      <c r="F3105" s="14"/>
      <c r="G3105" s="6" t="s">
        <v>26</v>
      </c>
      <c r="H3105" s="117">
        <v>22000</v>
      </c>
      <c r="I3105" s="7">
        <v>29360</v>
      </c>
      <c r="J3105" s="8">
        <f t="shared" si="48"/>
        <v>1.33</v>
      </c>
      <c r="K3105" s="132"/>
      <c r="L3105" s="132"/>
    </row>
    <row r="3106" spans="1:12" x14ac:dyDescent="0.25">
      <c r="A3106" s="4">
        <v>3102</v>
      </c>
      <c r="B3106" s="82">
        <f>IF(C3106&lt;&gt;C3105,MAX(B$4:B3105)+1,B3105)</f>
        <v>2717</v>
      </c>
      <c r="C3106" s="16" t="s">
        <v>2925</v>
      </c>
      <c r="D3106" s="111">
        <v>1</v>
      </c>
      <c r="E3106" s="14"/>
      <c r="F3106" s="14"/>
      <c r="G3106" s="6" t="s">
        <v>26</v>
      </c>
      <c r="H3106" s="117">
        <v>22090</v>
      </c>
      <c r="I3106" s="7">
        <v>29610</v>
      </c>
      <c r="J3106" s="8">
        <f t="shared" si="48"/>
        <v>1.34</v>
      </c>
      <c r="K3106" s="132"/>
      <c r="L3106" s="132"/>
    </row>
    <row r="3107" spans="1:12" x14ac:dyDescent="0.25">
      <c r="A3107" s="4">
        <v>3103</v>
      </c>
      <c r="B3107" s="82">
        <f>IF(C3107&lt;&gt;C3106,MAX(B$4:B3106)+1,B3106)</f>
        <v>2718</v>
      </c>
      <c r="C3107" s="16" t="s">
        <v>2926</v>
      </c>
      <c r="D3107" s="111">
        <v>1</v>
      </c>
      <c r="E3107" s="14"/>
      <c r="F3107" s="14"/>
      <c r="G3107" s="6" t="s">
        <v>26</v>
      </c>
      <c r="H3107" s="117">
        <v>22000</v>
      </c>
      <c r="I3107" s="7">
        <v>29360</v>
      </c>
      <c r="J3107" s="8">
        <f t="shared" si="48"/>
        <v>1.33</v>
      </c>
      <c r="K3107" s="132"/>
      <c r="L3107" s="132"/>
    </row>
    <row r="3108" spans="1:12" x14ac:dyDescent="0.25">
      <c r="A3108" s="4">
        <v>3104</v>
      </c>
      <c r="B3108" s="82">
        <f>IF(C3108&lt;&gt;C3107,MAX(B$4:B3107)+1,B3107)</f>
        <v>2719</v>
      </c>
      <c r="C3108" s="16" t="s">
        <v>2927</v>
      </c>
      <c r="D3108" s="111">
        <v>1</v>
      </c>
      <c r="E3108" s="14"/>
      <c r="F3108" s="14"/>
      <c r="G3108" s="6" t="s">
        <v>26</v>
      </c>
      <c r="H3108" s="117">
        <v>19910</v>
      </c>
      <c r="I3108" s="7">
        <v>26690</v>
      </c>
      <c r="J3108" s="8">
        <f t="shared" si="48"/>
        <v>1.34</v>
      </c>
      <c r="K3108" s="132"/>
      <c r="L3108" s="132"/>
    </row>
    <row r="3109" spans="1:12" x14ac:dyDescent="0.25">
      <c r="A3109" s="4">
        <v>3105</v>
      </c>
      <c r="B3109" s="82">
        <f>IF(C3109&lt;&gt;C3108,MAX(B$4:B3108)+1,B3108)</f>
        <v>2720</v>
      </c>
      <c r="C3109" s="16" t="s">
        <v>2928</v>
      </c>
      <c r="D3109" s="111">
        <v>1</v>
      </c>
      <c r="E3109" s="14"/>
      <c r="F3109" s="14"/>
      <c r="G3109" s="6" t="s">
        <v>26</v>
      </c>
      <c r="H3109" s="117">
        <v>19910</v>
      </c>
      <c r="I3109" s="7">
        <v>26690</v>
      </c>
      <c r="J3109" s="8">
        <f t="shared" si="48"/>
        <v>1.34</v>
      </c>
      <c r="K3109" s="132"/>
      <c r="L3109" s="132"/>
    </row>
    <row r="3110" spans="1:12" x14ac:dyDescent="0.25">
      <c r="A3110" s="4">
        <v>3106</v>
      </c>
      <c r="B3110" s="82">
        <f>IF(C3110&lt;&gt;C3109,MAX(B$4:B3109)+1,B3109)</f>
        <v>2721</v>
      </c>
      <c r="C3110" s="16" t="s">
        <v>2929</v>
      </c>
      <c r="D3110" s="111">
        <v>1</v>
      </c>
      <c r="E3110" s="14"/>
      <c r="F3110" s="14"/>
      <c r="G3110" s="6" t="s">
        <v>26</v>
      </c>
      <c r="H3110" s="117">
        <v>19910</v>
      </c>
      <c r="I3110" s="7">
        <v>26690</v>
      </c>
      <c r="J3110" s="8">
        <f t="shared" si="48"/>
        <v>1.34</v>
      </c>
      <c r="K3110" s="132"/>
      <c r="L3110" s="132"/>
    </row>
    <row r="3111" spans="1:12" x14ac:dyDescent="0.25">
      <c r="A3111" s="4">
        <v>3107</v>
      </c>
      <c r="B3111" s="82">
        <f>IF(C3111&lt;&gt;C3110,MAX(B$4:B3110)+1,B3110)</f>
        <v>2722</v>
      </c>
      <c r="C3111" s="16" t="s">
        <v>2930</v>
      </c>
      <c r="D3111" s="111">
        <v>1</v>
      </c>
      <c r="E3111" s="14"/>
      <c r="F3111" s="14"/>
      <c r="G3111" s="6" t="s">
        <v>26</v>
      </c>
      <c r="H3111" s="117">
        <v>19910</v>
      </c>
      <c r="I3111" s="7">
        <v>26690</v>
      </c>
      <c r="J3111" s="8">
        <f t="shared" si="48"/>
        <v>1.34</v>
      </c>
      <c r="K3111" s="132"/>
      <c r="L3111" s="132"/>
    </row>
    <row r="3112" spans="1:12" x14ac:dyDescent="0.25">
      <c r="A3112" s="4">
        <v>3108</v>
      </c>
      <c r="B3112" s="82">
        <f>IF(C3112&lt;&gt;C3111,MAX(B$4:B3111)+1,B3111)</f>
        <v>2723</v>
      </c>
      <c r="C3112" s="16" t="s">
        <v>2931</v>
      </c>
      <c r="D3112" s="111">
        <v>1</v>
      </c>
      <c r="E3112" s="14"/>
      <c r="F3112" s="14"/>
      <c r="G3112" s="6" t="s">
        <v>26</v>
      </c>
      <c r="H3112" s="117">
        <v>20920</v>
      </c>
      <c r="I3112" s="7">
        <v>27940</v>
      </c>
      <c r="J3112" s="8">
        <f t="shared" si="48"/>
        <v>1.34</v>
      </c>
      <c r="K3112" s="132"/>
      <c r="L3112" s="132"/>
    </row>
    <row r="3113" spans="1:12" x14ac:dyDescent="0.25">
      <c r="A3113" s="4">
        <v>3109</v>
      </c>
      <c r="B3113" s="82">
        <f>IF(C3113&lt;&gt;C3112,MAX(B$4:B3112)+1,B3112)</f>
        <v>2724</v>
      </c>
      <c r="C3113" s="48" t="s">
        <v>2932</v>
      </c>
      <c r="D3113" s="111">
        <v>2</v>
      </c>
      <c r="E3113" s="18" t="s">
        <v>172</v>
      </c>
      <c r="F3113" s="18"/>
      <c r="G3113" s="6" t="s">
        <v>26</v>
      </c>
      <c r="H3113" s="117">
        <v>20920</v>
      </c>
      <c r="I3113" s="7">
        <v>27940</v>
      </c>
      <c r="J3113" s="8">
        <f t="shared" si="48"/>
        <v>1.34</v>
      </c>
      <c r="K3113" s="132"/>
      <c r="L3113" s="132"/>
    </row>
    <row r="3114" spans="1:12" x14ac:dyDescent="0.25">
      <c r="A3114" s="4">
        <v>3110</v>
      </c>
      <c r="B3114" s="82">
        <f>IF(C3114&lt;&gt;C3113,MAX(B$4:B3113)+1,B3113)</f>
        <v>2724</v>
      </c>
      <c r="C3114" s="48" t="s">
        <v>2932</v>
      </c>
      <c r="D3114" s="111">
        <v>2</v>
      </c>
      <c r="E3114" s="18" t="s">
        <v>63</v>
      </c>
      <c r="F3114" s="18"/>
      <c r="G3114" s="6" t="s">
        <v>26</v>
      </c>
      <c r="H3114" s="117">
        <v>19910</v>
      </c>
      <c r="I3114" s="7">
        <v>26690</v>
      </c>
      <c r="J3114" s="8">
        <f t="shared" si="48"/>
        <v>1.34</v>
      </c>
      <c r="K3114" s="132"/>
      <c r="L3114" s="132"/>
    </row>
    <row r="3115" spans="1:12" x14ac:dyDescent="0.25">
      <c r="A3115" s="4">
        <v>3111</v>
      </c>
      <c r="B3115" s="82">
        <f>IF(C3115&lt;&gt;C3114,MAX(B$4:B3114)+1,B3114)</f>
        <v>2725</v>
      </c>
      <c r="C3115" s="16" t="s">
        <v>2933</v>
      </c>
      <c r="D3115" s="111">
        <v>1</v>
      </c>
      <c r="E3115" s="14"/>
      <c r="F3115" s="14"/>
      <c r="G3115" s="6" t="s">
        <v>26</v>
      </c>
      <c r="H3115" s="117">
        <v>19910</v>
      </c>
      <c r="I3115" s="7">
        <v>26690</v>
      </c>
      <c r="J3115" s="8">
        <f t="shared" si="48"/>
        <v>1.34</v>
      </c>
      <c r="K3115" s="132"/>
      <c r="L3115" s="132"/>
    </row>
    <row r="3116" spans="1:12" x14ac:dyDescent="0.25">
      <c r="A3116" s="4">
        <v>3112</v>
      </c>
      <c r="B3116" s="82">
        <f>IF(C3116&lt;&gt;C3115,MAX(B$4:B3115)+1,B3115)</f>
        <v>2726</v>
      </c>
      <c r="C3116" s="16" t="s">
        <v>2934</v>
      </c>
      <c r="D3116" s="111">
        <v>1</v>
      </c>
      <c r="E3116" s="14"/>
      <c r="F3116" s="14"/>
      <c r="G3116" s="6" t="s">
        <v>26</v>
      </c>
      <c r="H3116" s="117">
        <v>20920</v>
      </c>
      <c r="I3116" s="7">
        <v>27940</v>
      </c>
      <c r="J3116" s="8">
        <f t="shared" si="48"/>
        <v>1.34</v>
      </c>
      <c r="K3116" s="132"/>
      <c r="L3116" s="132"/>
    </row>
    <row r="3117" spans="1:12" x14ac:dyDescent="0.25">
      <c r="A3117" s="4">
        <v>3113</v>
      </c>
      <c r="B3117" s="82">
        <f>IF(C3117&lt;&gt;C3116,MAX(B$4:B3116)+1,B3116)</f>
        <v>2727</v>
      </c>
      <c r="C3117" s="16" t="s">
        <v>2935</v>
      </c>
      <c r="D3117" s="111">
        <v>1</v>
      </c>
      <c r="E3117" s="14"/>
      <c r="F3117" s="14"/>
      <c r="G3117" s="6" t="s">
        <v>26</v>
      </c>
      <c r="H3117" s="117">
        <v>19910</v>
      </c>
      <c r="I3117" s="7">
        <v>26690</v>
      </c>
      <c r="J3117" s="8">
        <f t="shared" si="48"/>
        <v>1.34</v>
      </c>
      <c r="K3117" s="132"/>
      <c r="L3117" s="132"/>
    </row>
    <row r="3118" spans="1:12" x14ac:dyDescent="0.25">
      <c r="A3118" s="4">
        <v>3114</v>
      </c>
      <c r="B3118" s="82">
        <f>IF(C3118&lt;&gt;C3117,MAX(B$4:B3117)+1,B3117)</f>
        <v>2728</v>
      </c>
      <c r="C3118" s="16" t="s">
        <v>2936</v>
      </c>
      <c r="D3118" s="111">
        <v>1</v>
      </c>
      <c r="E3118" s="14"/>
      <c r="F3118" s="14"/>
      <c r="G3118" s="6" t="s">
        <v>26</v>
      </c>
      <c r="H3118" s="117">
        <v>19910</v>
      </c>
      <c r="I3118" s="7">
        <v>26690</v>
      </c>
      <c r="J3118" s="8">
        <f t="shared" si="48"/>
        <v>1.34</v>
      </c>
      <c r="K3118" s="132"/>
      <c r="L3118" s="132"/>
    </row>
    <row r="3119" spans="1:12" x14ac:dyDescent="0.25">
      <c r="A3119" s="4">
        <v>3115</v>
      </c>
      <c r="B3119" s="82">
        <f>IF(C3119&lt;&gt;C3118,MAX(B$4:B3118)+1,B3118)</f>
        <v>2729</v>
      </c>
      <c r="C3119" s="16" t="s">
        <v>2937</v>
      </c>
      <c r="D3119" s="111">
        <v>1</v>
      </c>
      <c r="E3119" s="14"/>
      <c r="F3119" s="14"/>
      <c r="G3119" s="6" t="s">
        <v>26</v>
      </c>
      <c r="H3119" s="117">
        <v>19910</v>
      </c>
      <c r="I3119" s="7">
        <v>26690</v>
      </c>
      <c r="J3119" s="8">
        <f t="shared" si="48"/>
        <v>1.34</v>
      </c>
      <c r="K3119" s="132"/>
      <c r="L3119" s="132"/>
    </row>
    <row r="3120" spans="1:12" x14ac:dyDescent="0.25">
      <c r="A3120" s="4">
        <v>3116</v>
      </c>
      <c r="B3120" s="82">
        <f>IF(C3120&lt;&gt;C3119,MAX(B$4:B3119)+1,B3119)</f>
        <v>2730</v>
      </c>
      <c r="C3120" s="16" t="s">
        <v>2938</v>
      </c>
      <c r="D3120" s="111">
        <v>1</v>
      </c>
      <c r="E3120" s="14"/>
      <c r="F3120" s="14"/>
      <c r="G3120" s="6" t="s">
        <v>26</v>
      </c>
      <c r="H3120" s="117">
        <v>21380</v>
      </c>
      <c r="I3120" s="7">
        <v>28610</v>
      </c>
      <c r="J3120" s="8">
        <f t="shared" si="48"/>
        <v>1.34</v>
      </c>
      <c r="K3120" s="132"/>
      <c r="L3120" s="132"/>
    </row>
    <row r="3121" spans="1:12" x14ac:dyDescent="0.25">
      <c r="A3121" s="4">
        <v>3117</v>
      </c>
      <c r="B3121" s="82">
        <f>IF(C3121&lt;&gt;C3120,MAX(B$4:B3120)+1,B3120)</f>
        <v>2731</v>
      </c>
      <c r="C3121" s="16" t="s">
        <v>2939</v>
      </c>
      <c r="D3121" s="111">
        <v>1</v>
      </c>
      <c r="E3121" s="14"/>
      <c r="F3121" s="14"/>
      <c r="G3121" s="6" t="s">
        <v>26</v>
      </c>
      <c r="H3121" s="117">
        <v>20920</v>
      </c>
      <c r="I3121" s="7">
        <v>27940</v>
      </c>
      <c r="J3121" s="8">
        <f t="shared" si="48"/>
        <v>1.34</v>
      </c>
      <c r="K3121" s="132"/>
      <c r="L3121" s="132"/>
    </row>
    <row r="3122" spans="1:12" x14ac:dyDescent="0.25">
      <c r="A3122" s="4">
        <v>3118</v>
      </c>
      <c r="B3122" s="82">
        <f>IF(C3122&lt;&gt;C3121,MAX(B$4:B3121)+1,B3121)</f>
        <v>2732</v>
      </c>
      <c r="C3122" s="16" t="s">
        <v>2099</v>
      </c>
      <c r="D3122" s="111">
        <v>1</v>
      </c>
      <c r="E3122" s="14"/>
      <c r="F3122" s="14"/>
      <c r="G3122" s="6" t="s">
        <v>19</v>
      </c>
      <c r="H3122" s="117">
        <v>25000</v>
      </c>
      <c r="I3122" s="7">
        <v>36460</v>
      </c>
      <c r="J3122" s="8">
        <f t="shared" si="48"/>
        <v>1.46</v>
      </c>
      <c r="K3122" s="132"/>
      <c r="L3122" s="132"/>
    </row>
    <row r="3123" spans="1:12" x14ac:dyDescent="0.25">
      <c r="A3123" s="4">
        <v>3119</v>
      </c>
      <c r="B3123" s="82">
        <f>IF(C3123&lt;&gt;C3122,MAX(B$4:B3122)+1,B3122)</f>
        <v>2733</v>
      </c>
      <c r="C3123" s="48" t="s">
        <v>1295</v>
      </c>
      <c r="D3123" s="111">
        <v>2</v>
      </c>
      <c r="E3123" s="23" t="s">
        <v>650</v>
      </c>
      <c r="F3123" s="23" t="s">
        <v>1291</v>
      </c>
      <c r="G3123" s="6" t="s">
        <v>32</v>
      </c>
      <c r="H3123" s="117">
        <v>102870</v>
      </c>
      <c r="I3123" s="7">
        <v>113950</v>
      </c>
      <c r="J3123" s="8">
        <f t="shared" si="48"/>
        <v>1.1100000000000001</v>
      </c>
      <c r="K3123" s="132"/>
      <c r="L3123" s="132"/>
    </row>
    <row r="3124" spans="1:12" x14ac:dyDescent="0.25">
      <c r="A3124" s="4">
        <v>3120</v>
      </c>
      <c r="B3124" s="82">
        <f>IF(C3124&lt;&gt;C3123,MAX(B$4:B3123)+1,B3123)</f>
        <v>2733</v>
      </c>
      <c r="C3124" s="48" t="s">
        <v>1295</v>
      </c>
      <c r="D3124" s="111">
        <v>2</v>
      </c>
      <c r="E3124" s="23" t="s">
        <v>1291</v>
      </c>
      <c r="F3124" s="14" t="s">
        <v>165</v>
      </c>
      <c r="G3124" s="6" t="s">
        <v>32</v>
      </c>
      <c r="H3124" s="117">
        <v>71330</v>
      </c>
      <c r="I3124" s="7">
        <v>76710</v>
      </c>
      <c r="J3124" s="8">
        <f t="shared" si="48"/>
        <v>1.08</v>
      </c>
      <c r="K3124" s="132"/>
      <c r="L3124" s="132"/>
    </row>
    <row r="3125" spans="1:12" x14ac:dyDescent="0.25">
      <c r="A3125" s="4">
        <v>3121</v>
      </c>
      <c r="B3125" s="82">
        <f>IF(C3125&lt;&gt;C3124,MAX(B$4:B3124)+1,B3124)</f>
        <v>2734</v>
      </c>
      <c r="C3125" s="16" t="s">
        <v>2940</v>
      </c>
      <c r="D3125" s="111">
        <v>1</v>
      </c>
      <c r="E3125" s="14"/>
      <c r="F3125" s="14"/>
      <c r="G3125" s="6" t="s">
        <v>26</v>
      </c>
      <c r="H3125" s="117">
        <v>23390</v>
      </c>
      <c r="I3125" s="7">
        <v>29200</v>
      </c>
      <c r="J3125" s="8">
        <f t="shared" si="48"/>
        <v>1.25</v>
      </c>
      <c r="K3125" s="132"/>
      <c r="L3125" s="132"/>
    </row>
    <row r="3126" spans="1:12" x14ac:dyDescent="0.25">
      <c r="A3126" s="4">
        <v>3122</v>
      </c>
      <c r="B3126" s="82">
        <f>IF(C3126&lt;&gt;C3125,MAX(B$4:B3125)+1,B3125)</f>
        <v>2735</v>
      </c>
      <c r="C3126" s="48" t="s">
        <v>13</v>
      </c>
      <c r="D3126" s="111">
        <v>2</v>
      </c>
      <c r="E3126" s="23" t="s">
        <v>8</v>
      </c>
      <c r="F3126" s="23" t="s">
        <v>1298</v>
      </c>
      <c r="G3126" s="6" t="s">
        <v>14</v>
      </c>
      <c r="H3126" s="117">
        <v>100400</v>
      </c>
      <c r="I3126" s="7">
        <v>111750</v>
      </c>
      <c r="J3126" s="8">
        <f t="shared" si="48"/>
        <v>1.1100000000000001</v>
      </c>
      <c r="K3126" s="132"/>
      <c r="L3126" s="132"/>
    </row>
    <row r="3127" spans="1:12" s="21" customFormat="1" x14ac:dyDescent="0.25">
      <c r="A3127" s="20">
        <v>3123</v>
      </c>
      <c r="B3127" s="82">
        <f>IF(C3127&lt;&gt;C3126,MAX(B$4:B3126)+1,B3126)</f>
        <v>2735</v>
      </c>
      <c r="C3127" s="48" t="s">
        <v>13</v>
      </c>
      <c r="D3127" s="111">
        <v>2</v>
      </c>
      <c r="E3127" s="23" t="s">
        <v>1298</v>
      </c>
      <c r="F3127" s="23" t="s">
        <v>642</v>
      </c>
      <c r="G3127" s="6" t="s">
        <v>488</v>
      </c>
      <c r="H3127" s="117">
        <v>93860</v>
      </c>
      <c r="I3127" s="7">
        <v>107170</v>
      </c>
      <c r="J3127" s="8">
        <f t="shared" si="48"/>
        <v>1.1399999999999999</v>
      </c>
      <c r="K3127" s="132"/>
      <c r="L3127" s="132"/>
    </row>
    <row r="3128" spans="1:12" x14ac:dyDescent="0.25">
      <c r="A3128" s="4">
        <v>3124</v>
      </c>
      <c r="B3128" s="82">
        <f>IF(C3128&lt;&gt;C3127,MAX(B$4:B3127)+1,B3127)</f>
        <v>2736</v>
      </c>
      <c r="C3128" s="16" t="s">
        <v>2941</v>
      </c>
      <c r="D3128" s="111">
        <v>1</v>
      </c>
      <c r="E3128" s="14" t="s">
        <v>1916</v>
      </c>
      <c r="F3128" s="14" t="s">
        <v>1916</v>
      </c>
      <c r="G3128" s="6" t="s">
        <v>202</v>
      </c>
      <c r="H3128" s="117">
        <v>23070</v>
      </c>
      <c r="I3128" s="7">
        <v>26350</v>
      </c>
      <c r="J3128" s="8">
        <f t="shared" si="48"/>
        <v>1.1399999999999999</v>
      </c>
      <c r="K3128" s="132"/>
      <c r="L3128" s="132"/>
    </row>
    <row r="3129" spans="1:12" x14ac:dyDescent="0.25">
      <c r="A3129" s="4">
        <v>3125</v>
      </c>
      <c r="B3129" s="82">
        <f>IF(C3129&lt;&gt;C3128,MAX(B$4:B3128)+1,B3128)</f>
        <v>2737</v>
      </c>
      <c r="C3129" s="16" t="s">
        <v>2942</v>
      </c>
      <c r="D3129" s="111">
        <v>1</v>
      </c>
      <c r="E3129" s="14"/>
      <c r="F3129" s="14"/>
      <c r="G3129" s="6" t="s">
        <v>23</v>
      </c>
      <c r="H3129" s="117">
        <v>45740</v>
      </c>
      <c r="I3129" s="7">
        <v>51450</v>
      </c>
      <c r="J3129" s="8">
        <f t="shared" si="48"/>
        <v>1.1200000000000001</v>
      </c>
      <c r="K3129" s="132"/>
      <c r="L3129" s="132"/>
    </row>
    <row r="3130" spans="1:12" x14ac:dyDescent="0.25">
      <c r="A3130" s="4">
        <v>3126</v>
      </c>
      <c r="B3130" s="82">
        <f>IF(C3130&lt;&gt;C3129,MAX(B$4:B3129)+1,B3129)</f>
        <v>2738</v>
      </c>
      <c r="C3130" s="16" t="s">
        <v>2943</v>
      </c>
      <c r="D3130" s="111">
        <v>1</v>
      </c>
      <c r="E3130" s="14"/>
      <c r="F3130" s="14"/>
      <c r="G3130" s="6" t="s">
        <v>301</v>
      </c>
      <c r="H3130" s="117">
        <v>34580</v>
      </c>
      <c r="I3130" s="7">
        <v>37260</v>
      </c>
      <c r="J3130" s="8">
        <f t="shared" si="48"/>
        <v>1.08</v>
      </c>
      <c r="K3130" s="132"/>
      <c r="L3130" s="132"/>
    </row>
    <row r="3131" spans="1:12" x14ac:dyDescent="0.25">
      <c r="A3131" s="4">
        <v>3127</v>
      </c>
      <c r="B3131" s="82">
        <f>IF(C3131&lt;&gt;C3130,MAX(B$4:B3130)+1,B3130)</f>
        <v>2739</v>
      </c>
      <c r="C3131" s="16" t="s">
        <v>2944</v>
      </c>
      <c r="D3131" s="111">
        <v>1</v>
      </c>
      <c r="E3131" s="14"/>
      <c r="F3131" s="14"/>
      <c r="G3131" s="6" t="s">
        <v>301</v>
      </c>
      <c r="H3131" s="117">
        <v>30290</v>
      </c>
      <c r="I3131" s="7">
        <v>32700</v>
      </c>
      <c r="J3131" s="8">
        <f t="shared" si="48"/>
        <v>1.08</v>
      </c>
      <c r="K3131" s="132"/>
      <c r="L3131" s="132"/>
    </row>
    <row r="3132" spans="1:12" x14ac:dyDescent="0.25">
      <c r="A3132" s="4">
        <v>3128</v>
      </c>
      <c r="B3132" s="82">
        <f>IF(C3132&lt;&gt;C3131,MAX(B$4:B3131)+1,B3131)</f>
        <v>2740</v>
      </c>
      <c r="C3132" s="16" t="s">
        <v>2945</v>
      </c>
      <c r="D3132" s="111">
        <v>1</v>
      </c>
      <c r="E3132" s="14"/>
      <c r="F3132" s="14"/>
      <c r="G3132" s="6" t="s">
        <v>301</v>
      </c>
      <c r="H3132" s="117">
        <v>38960</v>
      </c>
      <c r="I3132" s="7">
        <v>41960</v>
      </c>
      <c r="J3132" s="8">
        <f t="shared" si="48"/>
        <v>1.08</v>
      </c>
      <c r="K3132" s="132"/>
      <c r="L3132" s="132"/>
    </row>
    <row r="3133" spans="1:12" x14ac:dyDescent="0.25">
      <c r="A3133" s="4">
        <v>3129</v>
      </c>
      <c r="B3133" s="82">
        <f>IF(C3133&lt;&gt;C3132,MAX(B$4:B3132)+1,B3132)</f>
        <v>2741</v>
      </c>
      <c r="C3133" s="16" t="s">
        <v>2946</v>
      </c>
      <c r="D3133" s="111">
        <v>1</v>
      </c>
      <c r="E3133" s="14"/>
      <c r="F3133" s="14"/>
      <c r="G3133" s="6" t="s">
        <v>301</v>
      </c>
      <c r="H3133" s="117">
        <v>37410</v>
      </c>
      <c r="I3133" s="7">
        <v>40460</v>
      </c>
      <c r="J3133" s="8">
        <f t="shared" si="48"/>
        <v>1.08</v>
      </c>
      <c r="K3133" s="132"/>
      <c r="L3133" s="132"/>
    </row>
    <row r="3134" spans="1:12" x14ac:dyDescent="0.25">
      <c r="A3134" s="4">
        <v>3130</v>
      </c>
      <c r="B3134" s="82">
        <f>IF(C3134&lt;&gt;C3133,MAX(B$4:B3133)+1,B3133)</f>
        <v>2742</v>
      </c>
      <c r="C3134" s="16" t="s">
        <v>2947</v>
      </c>
      <c r="D3134" s="111">
        <v>1</v>
      </c>
      <c r="E3134" s="14"/>
      <c r="F3134" s="14"/>
      <c r="G3134" s="6" t="s">
        <v>301</v>
      </c>
      <c r="H3134" s="117">
        <v>37410</v>
      </c>
      <c r="I3134" s="7">
        <v>40460</v>
      </c>
      <c r="J3134" s="8">
        <f t="shared" si="48"/>
        <v>1.08</v>
      </c>
      <c r="K3134" s="132"/>
      <c r="L3134" s="132"/>
    </row>
    <row r="3135" spans="1:12" x14ac:dyDescent="0.25">
      <c r="A3135" s="4">
        <v>3131</v>
      </c>
      <c r="B3135" s="82">
        <f>IF(C3135&lt;&gt;C3134,MAX(B$4:B3134)+1,B3134)</f>
        <v>2743</v>
      </c>
      <c r="C3135" s="16" t="s">
        <v>2948</v>
      </c>
      <c r="D3135" s="111">
        <v>1</v>
      </c>
      <c r="E3135" s="14"/>
      <c r="F3135" s="14"/>
      <c r="G3135" s="6" t="s">
        <v>301</v>
      </c>
      <c r="H3135" s="117">
        <v>44970</v>
      </c>
      <c r="I3135" s="7">
        <v>48350</v>
      </c>
      <c r="J3135" s="8">
        <f t="shared" si="48"/>
        <v>1.08</v>
      </c>
      <c r="K3135" s="132"/>
      <c r="L3135" s="132"/>
    </row>
    <row r="3136" spans="1:12" x14ac:dyDescent="0.25">
      <c r="A3136" s="4">
        <v>3132</v>
      </c>
      <c r="B3136" s="82">
        <f>IF(C3136&lt;&gt;C3135,MAX(B$4:B3135)+1,B3135)</f>
        <v>2744</v>
      </c>
      <c r="C3136" s="16" t="s">
        <v>2949</v>
      </c>
      <c r="D3136" s="111">
        <v>1</v>
      </c>
      <c r="E3136" s="14"/>
      <c r="F3136" s="14"/>
      <c r="G3136" s="6" t="s">
        <v>301</v>
      </c>
      <c r="H3136" s="117">
        <v>44970</v>
      </c>
      <c r="I3136" s="7">
        <v>48350</v>
      </c>
      <c r="J3136" s="8">
        <f t="shared" si="48"/>
        <v>1.08</v>
      </c>
      <c r="K3136" s="132"/>
      <c r="L3136" s="132"/>
    </row>
    <row r="3137" spans="1:12" x14ac:dyDescent="0.25">
      <c r="A3137" s="4">
        <v>3133</v>
      </c>
      <c r="B3137" s="82">
        <f>IF(C3137&lt;&gt;C3136,MAX(B$4:B3136)+1,B3136)</f>
        <v>2745</v>
      </c>
      <c r="C3137" s="16" t="s">
        <v>2950</v>
      </c>
      <c r="D3137" s="111">
        <v>1</v>
      </c>
      <c r="E3137" s="14"/>
      <c r="F3137" s="14"/>
      <c r="G3137" s="6" t="s">
        <v>26</v>
      </c>
      <c r="H3137" s="117">
        <v>44570</v>
      </c>
      <c r="I3137" s="7">
        <v>55820</v>
      </c>
      <c r="J3137" s="8">
        <f t="shared" si="48"/>
        <v>1.25</v>
      </c>
      <c r="K3137" s="132"/>
      <c r="L3137" s="132"/>
    </row>
    <row r="3138" spans="1:12" x14ac:dyDescent="0.25">
      <c r="A3138" s="4">
        <v>3134</v>
      </c>
      <c r="B3138" s="82">
        <f>IF(C3138&lt;&gt;C3137,MAX(B$4:B3137)+1,B3137)</f>
        <v>2746</v>
      </c>
      <c r="C3138" s="16" t="s">
        <v>2951</v>
      </c>
      <c r="D3138" s="111">
        <v>1</v>
      </c>
      <c r="E3138" s="14"/>
      <c r="F3138" s="14"/>
      <c r="G3138" s="6" t="s">
        <v>23</v>
      </c>
      <c r="H3138" s="117">
        <v>45930</v>
      </c>
      <c r="I3138" s="7">
        <v>48140</v>
      </c>
      <c r="J3138" s="8">
        <f t="shared" si="48"/>
        <v>1.05</v>
      </c>
      <c r="K3138" s="132"/>
      <c r="L3138" s="132"/>
    </row>
    <row r="3139" spans="1:12" x14ac:dyDescent="0.25">
      <c r="A3139" s="4">
        <v>3135</v>
      </c>
      <c r="B3139" s="82">
        <f>IF(C3139&lt;&gt;C3138,MAX(B$4:B3138)+1,B3138)</f>
        <v>2747</v>
      </c>
      <c r="C3139" s="16" t="s">
        <v>2952</v>
      </c>
      <c r="D3139" s="111">
        <v>1</v>
      </c>
      <c r="E3139" s="14"/>
      <c r="F3139" s="14"/>
      <c r="G3139" s="6" t="s">
        <v>358</v>
      </c>
      <c r="H3139" s="117">
        <v>12790</v>
      </c>
      <c r="I3139" s="7">
        <v>16170</v>
      </c>
      <c r="J3139" s="8">
        <f t="shared" si="48"/>
        <v>1.26</v>
      </c>
      <c r="K3139" s="132"/>
      <c r="L3139" s="132"/>
    </row>
    <row r="3140" spans="1:12" x14ac:dyDescent="0.25">
      <c r="A3140" s="4">
        <v>3136</v>
      </c>
      <c r="B3140" s="82">
        <f>IF(C3140&lt;&gt;C3139,MAX(B$4:B3139)+1,B3139)</f>
        <v>2748</v>
      </c>
      <c r="C3140" s="16" t="s">
        <v>2953</v>
      </c>
      <c r="D3140" s="111">
        <v>1</v>
      </c>
      <c r="E3140" s="14"/>
      <c r="F3140" s="14"/>
      <c r="G3140" s="6" t="s">
        <v>358</v>
      </c>
      <c r="H3140" s="117">
        <v>12790</v>
      </c>
      <c r="I3140" s="7">
        <v>16170</v>
      </c>
      <c r="J3140" s="8">
        <f t="shared" si="48"/>
        <v>1.26</v>
      </c>
      <c r="K3140" s="132"/>
      <c r="L3140" s="132"/>
    </row>
    <row r="3141" spans="1:12" x14ac:dyDescent="0.25">
      <c r="A3141" s="4">
        <v>3137</v>
      </c>
      <c r="B3141" s="82">
        <f>IF(C3141&lt;&gt;C3140,MAX(B$4:B3140)+1,B3140)</f>
        <v>2749</v>
      </c>
      <c r="C3141" s="16" t="s">
        <v>2954</v>
      </c>
      <c r="D3141" s="111">
        <v>1</v>
      </c>
      <c r="E3141" s="14"/>
      <c r="F3141" s="14"/>
      <c r="G3141" s="6" t="s">
        <v>358</v>
      </c>
      <c r="H3141" s="117">
        <v>15420</v>
      </c>
      <c r="I3141" s="7">
        <v>19400</v>
      </c>
      <c r="J3141" s="8">
        <f t="shared" si="48"/>
        <v>1.26</v>
      </c>
      <c r="K3141" s="132"/>
      <c r="L3141" s="132"/>
    </row>
    <row r="3142" spans="1:12" x14ac:dyDescent="0.25">
      <c r="A3142" s="4">
        <v>3138</v>
      </c>
      <c r="B3142" s="82">
        <f>IF(C3142&lt;&gt;C3141,MAX(B$4:B3141)+1,B3141)</f>
        <v>2750</v>
      </c>
      <c r="C3142" s="16" t="s">
        <v>2955</v>
      </c>
      <c r="D3142" s="111">
        <v>1</v>
      </c>
      <c r="E3142" s="14"/>
      <c r="F3142" s="14"/>
      <c r="G3142" s="6" t="s">
        <v>358</v>
      </c>
      <c r="H3142" s="117">
        <v>15420</v>
      </c>
      <c r="I3142" s="7">
        <v>19400</v>
      </c>
      <c r="J3142" s="8">
        <f t="shared" ref="J3142:J3195" si="49">ROUND(I3142/H3142,2)</f>
        <v>1.26</v>
      </c>
      <c r="K3142" s="132"/>
      <c r="L3142" s="132"/>
    </row>
    <row r="3143" spans="1:12" x14ac:dyDescent="0.25">
      <c r="A3143" s="4">
        <v>3139</v>
      </c>
      <c r="B3143" s="82">
        <f>IF(C3143&lt;&gt;C3142,MAX(B$4:B3142)+1,B3142)</f>
        <v>2751</v>
      </c>
      <c r="C3143" s="16" t="s">
        <v>2956</v>
      </c>
      <c r="D3143" s="111">
        <v>1</v>
      </c>
      <c r="E3143" s="14"/>
      <c r="F3143" s="14"/>
      <c r="G3143" s="6" t="s">
        <v>358</v>
      </c>
      <c r="H3143" s="117">
        <v>14180</v>
      </c>
      <c r="I3143" s="7">
        <v>17890</v>
      </c>
      <c r="J3143" s="8">
        <f t="shared" si="49"/>
        <v>1.26</v>
      </c>
      <c r="K3143" s="132"/>
      <c r="L3143" s="132"/>
    </row>
    <row r="3144" spans="1:12" x14ac:dyDescent="0.25">
      <c r="A3144" s="4">
        <v>3140</v>
      </c>
      <c r="B3144" s="82">
        <f>IF(C3144&lt;&gt;C3143,MAX(B$4:B3143)+1,B3143)</f>
        <v>2752</v>
      </c>
      <c r="C3144" s="16" t="s">
        <v>2957</v>
      </c>
      <c r="D3144" s="111">
        <v>1</v>
      </c>
      <c r="E3144" s="14"/>
      <c r="F3144" s="14"/>
      <c r="G3144" s="6" t="s">
        <v>358</v>
      </c>
      <c r="H3144" s="117">
        <v>12790</v>
      </c>
      <c r="I3144" s="7">
        <v>16170</v>
      </c>
      <c r="J3144" s="8">
        <f t="shared" si="49"/>
        <v>1.26</v>
      </c>
      <c r="K3144" s="132"/>
      <c r="L3144" s="132"/>
    </row>
    <row r="3145" spans="1:12" x14ac:dyDescent="0.25">
      <c r="A3145" s="4">
        <v>3141</v>
      </c>
      <c r="B3145" s="82">
        <f>IF(C3145&lt;&gt;C3144,MAX(B$4:B3144)+1,B3144)</f>
        <v>2753</v>
      </c>
      <c r="C3145" s="16" t="s">
        <v>2958</v>
      </c>
      <c r="D3145" s="111">
        <v>1</v>
      </c>
      <c r="E3145" s="14"/>
      <c r="F3145" s="14"/>
      <c r="G3145" s="6" t="s">
        <v>358</v>
      </c>
      <c r="H3145" s="117">
        <v>14680</v>
      </c>
      <c r="I3145" s="7">
        <v>18750</v>
      </c>
      <c r="J3145" s="8">
        <f t="shared" si="49"/>
        <v>1.28</v>
      </c>
      <c r="K3145" s="132"/>
      <c r="L3145" s="132"/>
    </row>
    <row r="3146" spans="1:12" x14ac:dyDescent="0.25">
      <c r="A3146" s="4">
        <v>3142</v>
      </c>
      <c r="B3146" s="82">
        <f>IF(C3146&lt;&gt;C3145,MAX(B$4:B3145)+1,B3145)</f>
        <v>2754</v>
      </c>
      <c r="C3146" s="16" t="s">
        <v>2959</v>
      </c>
      <c r="D3146" s="111">
        <v>1</v>
      </c>
      <c r="E3146" s="14"/>
      <c r="F3146" s="14"/>
      <c r="G3146" s="6" t="s">
        <v>358</v>
      </c>
      <c r="H3146" s="117">
        <v>13380</v>
      </c>
      <c r="I3146" s="7">
        <v>16990</v>
      </c>
      <c r="J3146" s="8">
        <f t="shared" si="49"/>
        <v>1.27</v>
      </c>
      <c r="K3146" s="132"/>
      <c r="L3146" s="132"/>
    </row>
    <row r="3147" spans="1:12" x14ac:dyDescent="0.25">
      <c r="A3147" s="4">
        <v>3143</v>
      </c>
      <c r="B3147" s="82">
        <f>IF(C3147&lt;&gt;C3146,MAX(B$4:B3146)+1,B3146)</f>
        <v>2755</v>
      </c>
      <c r="C3147" s="16" t="s">
        <v>2960</v>
      </c>
      <c r="D3147" s="111">
        <v>1</v>
      </c>
      <c r="E3147" s="14"/>
      <c r="F3147" s="14"/>
      <c r="G3147" s="6" t="s">
        <v>358</v>
      </c>
      <c r="H3147" s="117">
        <v>12500</v>
      </c>
      <c r="I3147" s="7">
        <v>15710</v>
      </c>
      <c r="J3147" s="8">
        <f t="shared" si="49"/>
        <v>1.26</v>
      </c>
      <c r="K3147" s="132"/>
      <c r="L3147" s="132"/>
    </row>
    <row r="3148" spans="1:12" x14ac:dyDescent="0.25">
      <c r="A3148" s="4">
        <v>3144</v>
      </c>
      <c r="B3148" s="82">
        <f>IF(C3148&lt;&gt;C3147,MAX(B$4:B3147)+1,B3147)</f>
        <v>2756</v>
      </c>
      <c r="C3148" s="16" t="s">
        <v>2961</v>
      </c>
      <c r="D3148" s="111">
        <v>1</v>
      </c>
      <c r="E3148" s="14"/>
      <c r="F3148" s="14"/>
      <c r="G3148" s="6" t="s">
        <v>358</v>
      </c>
      <c r="H3148" s="117">
        <v>12550</v>
      </c>
      <c r="I3148" s="7">
        <v>15710</v>
      </c>
      <c r="J3148" s="8">
        <f t="shared" si="49"/>
        <v>1.25</v>
      </c>
      <c r="K3148" s="132"/>
      <c r="L3148" s="132"/>
    </row>
    <row r="3149" spans="1:12" x14ac:dyDescent="0.25">
      <c r="A3149" s="4">
        <v>3145</v>
      </c>
      <c r="B3149" s="82">
        <f>IF(C3149&lt;&gt;C3148,MAX(B$4:B3148)+1,B3148)</f>
        <v>2757</v>
      </c>
      <c r="C3149" s="16" t="s">
        <v>2962</v>
      </c>
      <c r="D3149" s="111">
        <v>1</v>
      </c>
      <c r="E3149" s="14"/>
      <c r="F3149" s="14"/>
      <c r="G3149" s="6" t="s">
        <v>358</v>
      </c>
      <c r="H3149" s="117">
        <v>13750</v>
      </c>
      <c r="I3149" s="7">
        <v>17360</v>
      </c>
      <c r="J3149" s="8">
        <f t="shared" si="49"/>
        <v>1.26</v>
      </c>
      <c r="K3149" s="132"/>
      <c r="L3149" s="132"/>
    </row>
    <row r="3150" spans="1:12" x14ac:dyDescent="0.25">
      <c r="A3150" s="4">
        <v>3146</v>
      </c>
      <c r="B3150" s="82">
        <f>IF(C3150&lt;&gt;C3149,MAX(B$4:B3149)+1,B3149)</f>
        <v>2758</v>
      </c>
      <c r="C3150" s="16" t="s">
        <v>2963</v>
      </c>
      <c r="D3150" s="111">
        <v>1</v>
      </c>
      <c r="E3150" s="14"/>
      <c r="F3150" s="14"/>
      <c r="G3150" s="6" t="s">
        <v>358</v>
      </c>
      <c r="H3150" s="117">
        <v>12830</v>
      </c>
      <c r="I3150" s="7">
        <v>16230</v>
      </c>
      <c r="J3150" s="8">
        <f t="shared" si="49"/>
        <v>1.27</v>
      </c>
      <c r="K3150" s="132"/>
      <c r="L3150" s="132"/>
    </row>
    <row r="3151" spans="1:12" x14ac:dyDescent="0.25">
      <c r="A3151" s="4">
        <v>3147</v>
      </c>
      <c r="B3151" s="82">
        <f>IF(C3151&lt;&gt;C3150,MAX(B$4:B3150)+1,B3150)</f>
        <v>2759</v>
      </c>
      <c r="C3151" s="16" t="s">
        <v>2964</v>
      </c>
      <c r="D3151" s="111">
        <v>1</v>
      </c>
      <c r="E3151" s="14"/>
      <c r="F3151" s="14"/>
      <c r="G3151" s="6" t="s">
        <v>358</v>
      </c>
      <c r="H3151" s="117">
        <v>13030</v>
      </c>
      <c r="I3151" s="7">
        <v>16230</v>
      </c>
      <c r="J3151" s="8">
        <f t="shared" si="49"/>
        <v>1.25</v>
      </c>
      <c r="K3151" s="132"/>
      <c r="L3151" s="132"/>
    </row>
    <row r="3152" spans="1:12" x14ac:dyDescent="0.25">
      <c r="A3152" s="4">
        <v>3148</v>
      </c>
      <c r="B3152" s="82">
        <f>IF(C3152&lt;&gt;C3151,MAX(B$4:B3151)+1,B3151)</f>
        <v>2760</v>
      </c>
      <c r="C3152" s="16" t="s">
        <v>2965</v>
      </c>
      <c r="D3152" s="111">
        <v>1</v>
      </c>
      <c r="E3152" s="14"/>
      <c r="F3152" s="14"/>
      <c r="G3152" s="6" t="s">
        <v>358</v>
      </c>
      <c r="H3152" s="117">
        <v>12790</v>
      </c>
      <c r="I3152" s="7">
        <v>16170</v>
      </c>
      <c r="J3152" s="8">
        <f t="shared" si="49"/>
        <v>1.26</v>
      </c>
      <c r="K3152" s="132"/>
      <c r="L3152" s="132"/>
    </row>
    <row r="3153" spans="1:12" x14ac:dyDescent="0.25">
      <c r="A3153" s="4">
        <v>3149</v>
      </c>
      <c r="B3153" s="82">
        <f>IF(C3153&lt;&gt;C3152,MAX(B$4:B3152)+1,B3152)</f>
        <v>2761</v>
      </c>
      <c r="C3153" s="16" t="s">
        <v>2966</v>
      </c>
      <c r="D3153" s="111">
        <v>1</v>
      </c>
      <c r="E3153" s="14"/>
      <c r="F3153" s="14"/>
      <c r="G3153" s="6" t="s">
        <v>358</v>
      </c>
      <c r="H3153" s="117">
        <v>12790</v>
      </c>
      <c r="I3153" s="7">
        <v>16170</v>
      </c>
      <c r="J3153" s="8">
        <f t="shared" si="49"/>
        <v>1.26</v>
      </c>
      <c r="K3153" s="132"/>
      <c r="L3153" s="132"/>
    </row>
    <row r="3154" spans="1:12" x14ac:dyDescent="0.25">
      <c r="A3154" s="4">
        <v>3150</v>
      </c>
      <c r="B3154" s="82">
        <f>IF(C3154&lt;&gt;C3153,MAX(B$4:B3153)+1,B3153)</f>
        <v>2762</v>
      </c>
      <c r="C3154" s="16" t="s">
        <v>2967</v>
      </c>
      <c r="D3154" s="111">
        <v>1</v>
      </c>
      <c r="E3154" s="14"/>
      <c r="F3154" s="14"/>
      <c r="G3154" s="6" t="s">
        <v>358</v>
      </c>
      <c r="H3154" s="117">
        <v>12790</v>
      </c>
      <c r="I3154" s="7">
        <v>16170</v>
      </c>
      <c r="J3154" s="8">
        <f t="shared" si="49"/>
        <v>1.26</v>
      </c>
      <c r="K3154" s="132"/>
      <c r="L3154" s="132"/>
    </row>
    <row r="3155" spans="1:12" x14ac:dyDescent="0.25">
      <c r="A3155" s="4">
        <v>3151</v>
      </c>
      <c r="B3155" s="82">
        <f>IF(C3155&lt;&gt;C3154,MAX(B$4:B3154)+1,B3154)</f>
        <v>2763</v>
      </c>
      <c r="C3155" s="16" t="s">
        <v>2968</v>
      </c>
      <c r="D3155" s="111">
        <v>1</v>
      </c>
      <c r="E3155" s="14"/>
      <c r="F3155" s="14"/>
      <c r="G3155" s="6" t="s">
        <v>358</v>
      </c>
      <c r="H3155" s="117">
        <v>9630</v>
      </c>
      <c r="I3155" s="7">
        <v>12070</v>
      </c>
      <c r="J3155" s="8">
        <f t="shared" si="49"/>
        <v>1.25</v>
      </c>
      <c r="K3155" s="132"/>
      <c r="L3155" s="132"/>
    </row>
    <row r="3156" spans="1:12" x14ac:dyDescent="0.25">
      <c r="A3156" s="4">
        <v>3152</v>
      </c>
      <c r="B3156" s="82">
        <f>IF(C3156&lt;&gt;C3155,MAX(B$4:B3155)+1,B3155)</f>
        <v>2764</v>
      </c>
      <c r="C3156" s="16" t="s">
        <v>2969</v>
      </c>
      <c r="D3156" s="111">
        <v>1</v>
      </c>
      <c r="E3156" s="14"/>
      <c r="F3156" s="14"/>
      <c r="G3156" s="6" t="s">
        <v>358</v>
      </c>
      <c r="H3156" s="117">
        <v>9090</v>
      </c>
      <c r="I3156" s="7">
        <v>12390</v>
      </c>
      <c r="J3156" s="8">
        <f t="shared" si="49"/>
        <v>1.36</v>
      </c>
      <c r="K3156" s="132"/>
      <c r="L3156" s="132"/>
    </row>
    <row r="3157" spans="1:12" x14ac:dyDescent="0.25">
      <c r="A3157" s="4">
        <v>3153</v>
      </c>
      <c r="B3157" s="82">
        <f>IF(C3157&lt;&gt;C3156,MAX(B$4:B3156)+1,B3156)</f>
        <v>2765</v>
      </c>
      <c r="C3157" s="16" t="s">
        <v>2970</v>
      </c>
      <c r="D3157" s="111">
        <v>1</v>
      </c>
      <c r="E3157" s="14"/>
      <c r="F3157" s="14"/>
      <c r="G3157" s="6" t="s">
        <v>358</v>
      </c>
      <c r="H3157" s="117">
        <v>7550</v>
      </c>
      <c r="I3157" s="7">
        <v>9430</v>
      </c>
      <c r="J3157" s="8">
        <f t="shared" si="49"/>
        <v>1.25</v>
      </c>
      <c r="K3157" s="132"/>
      <c r="L3157" s="132"/>
    </row>
    <row r="3158" spans="1:12" x14ac:dyDescent="0.25">
      <c r="A3158" s="4">
        <v>3154</v>
      </c>
      <c r="B3158" s="82">
        <f>IF(C3158&lt;&gt;C3157,MAX(B$4:B3157)+1,B3157)</f>
        <v>2766</v>
      </c>
      <c r="C3158" s="16" t="s">
        <v>2971</v>
      </c>
      <c r="D3158" s="111">
        <v>1</v>
      </c>
      <c r="E3158" s="14"/>
      <c r="F3158" s="14"/>
      <c r="G3158" s="6" t="s">
        <v>358</v>
      </c>
      <c r="H3158" s="117">
        <v>7550</v>
      </c>
      <c r="I3158" s="7">
        <v>11930</v>
      </c>
      <c r="J3158" s="8">
        <f t="shared" si="49"/>
        <v>1.58</v>
      </c>
      <c r="K3158" s="132"/>
      <c r="L3158" s="132"/>
    </row>
    <row r="3159" spans="1:12" x14ac:dyDescent="0.25">
      <c r="A3159" s="4">
        <v>3155</v>
      </c>
      <c r="B3159" s="82">
        <f>IF(C3159&lt;&gt;C3158,MAX(B$4:B3158)+1,B3158)</f>
        <v>2767</v>
      </c>
      <c r="C3159" s="16" t="s">
        <v>2972</v>
      </c>
      <c r="D3159" s="111">
        <v>1</v>
      </c>
      <c r="E3159" s="14"/>
      <c r="F3159" s="14"/>
      <c r="G3159" s="6" t="s">
        <v>358</v>
      </c>
      <c r="H3159" s="117">
        <v>9990</v>
      </c>
      <c r="I3159" s="7">
        <v>13010</v>
      </c>
      <c r="J3159" s="8">
        <f t="shared" si="49"/>
        <v>1.3</v>
      </c>
      <c r="K3159" s="132"/>
      <c r="L3159" s="132"/>
    </row>
    <row r="3160" spans="1:12" x14ac:dyDescent="0.25">
      <c r="A3160" s="4">
        <v>3156</v>
      </c>
      <c r="B3160" s="82">
        <f>IF(C3160&lt;&gt;C3159,MAX(B$4:B3159)+1,B3159)</f>
        <v>2768</v>
      </c>
      <c r="C3160" s="16" t="s">
        <v>2973</v>
      </c>
      <c r="D3160" s="111">
        <v>1</v>
      </c>
      <c r="E3160" s="14"/>
      <c r="F3160" s="14"/>
      <c r="G3160" s="6" t="s">
        <v>358</v>
      </c>
      <c r="H3160" s="117">
        <v>8820</v>
      </c>
      <c r="I3160" s="7">
        <v>11090</v>
      </c>
      <c r="J3160" s="8">
        <f t="shared" si="49"/>
        <v>1.26</v>
      </c>
      <c r="K3160" s="132"/>
      <c r="L3160" s="132"/>
    </row>
    <row r="3161" spans="1:12" x14ac:dyDescent="0.25">
      <c r="A3161" s="4">
        <v>3157</v>
      </c>
      <c r="B3161" s="82">
        <f>IF(C3161&lt;&gt;C3160,MAX(B$4:B3160)+1,B3160)</f>
        <v>2769</v>
      </c>
      <c r="C3161" s="16" t="s">
        <v>2974</v>
      </c>
      <c r="D3161" s="111">
        <v>1</v>
      </c>
      <c r="E3161" s="14"/>
      <c r="F3161" s="14"/>
      <c r="G3161" s="6" t="s">
        <v>358</v>
      </c>
      <c r="H3161" s="117">
        <v>11310</v>
      </c>
      <c r="I3161" s="7">
        <v>14250</v>
      </c>
      <c r="J3161" s="8">
        <f t="shared" si="49"/>
        <v>1.26</v>
      </c>
      <c r="K3161" s="132"/>
      <c r="L3161" s="132"/>
    </row>
    <row r="3162" spans="1:12" x14ac:dyDescent="0.25">
      <c r="A3162" s="4">
        <v>3158</v>
      </c>
      <c r="B3162" s="82">
        <f>IF(C3162&lt;&gt;C3161,MAX(B$4:B3161)+1,B3161)</f>
        <v>2770</v>
      </c>
      <c r="C3162" s="16" t="s">
        <v>2975</v>
      </c>
      <c r="D3162" s="111">
        <v>1</v>
      </c>
      <c r="E3162" s="14"/>
      <c r="F3162" s="14"/>
      <c r="G3162" s="6" t="s">
        <v>358</v>
      </c>
      <c r="H3162" s="117">
        <v>8890</v>
      </c>
      <c r="I3162" s="7">
        <v>11280</v>
      </c>
      <c r="J3162" s="8">
        <f t="shared" si="49"/>
        <v>1.27</v>
      </c>
      <c r="K3162" s="132"/>
      <c r="L3162" s="132"/>
    </row>
    <row r="3163" spans="1:12" x14ac:dyDescent="0.25">
      <c r="A3163" s="4">
        <v>3159</v>
      </c>
      <c r="B3163" s="82">
        <f>IF(C3163&lt;&gt;C3162,MAX(B$4:B3162)+1,B3162)</f>
        <v>2771</v>
      </c>
      <c r="C3163" s="16" t="s">
        <v>2976</v>
      </c>
      <c r="D3163" s="111">
        <v>1</v>
      </c>
      <c r="E3163" s="14"/>
      <c r="F3163" s="14"/>
      <c r="G3163" s="6" t="s">
        <v>358</v>
      </c>
      <c r="H3163" s="117">
        <v>8840</v>
      </c>
      <c r="I3163" s="7">
        <v>11220</v>
      </c>
      <c r="J3163" s="8">
        <f t="shared" si="49"/>
        <v>1.27</v>
      </c>
      <c r="K3163" s="132"/>
      <c r="L3163" s="132"/>
    </row>
    <row r="3164" spans="1:12" x14ac:dyDescent="0.25">
      <c r="A3164" s="4">
        <v>3160</v>
      </c>
      <c r="B3164" s="82">
        <f>IF(C3164&lt;&gt;C3163,MAX(B$4:B3163)+1,B3163)</f>
        <v>2772</v>
      </c>
      <c r="C3164" s="16" t="s">
        <v>2977</v>
      </c>
      <c r="D3164" s="111">
        <v>1</v>
      </c>
      <c r="E3164" s="14"/>
      <c r="F3164" s="14"/>
      <c r="G3164" s="6" t="s">
        <v>358</v>
      </c>
      <c r="H3164" s="117">
        <v>9090</v>
      </c>
      <c r="I3164" s="7">
        <v>11350</v>
      </c>
      <c r="J3164" s="8">
        <f t="shared" si="49"/>
        <v>1.25</v>
      </c>
      <c r="K3164" s="132"/>
      <c r="L3164" s="132"/>
    </row>
    <row r="3165" spans="1:12" x14ac:dyDescent="0.25">
      <c r="A3165" s="4">
        <v>3161</v>
      </c>
      <c r="B3165" s="82">
        <f>IF(C3165&lt;&gt;C3164,MAX(B$4:B3164)+1,B3164)</f>
        <v>2773</v>
      </c>
      <c r="C3165" s="16" t="s">
        <v>2978</v>
      </c>
      <c r="D3165" s="111">
        <v>1</v>
      </c>
      <c r="E3165" s="14"/>
      <c r="F3165" s="14"/>
      <c r="G3165" s="6" t="s">
        <v>358</v>
      </c>
      <c r="H3165" s="117">
        <v>9090</v>
      </c>
      <c r="I3165" s="7">
        <v>11350</v>
      </c>
      <c r="J3165" s="8">
        <f t="shared" si="49"/>
        <v>1.25</v>
      </c>
      <c r="K3165" s="132"/>
      <c r="L3165" s="132"/>
    </row>
    <row r="3166" spans="1:12" x14ac:dyDescent="0.25">
      <c r="A3166" s="4">
        <v>3162</v>
      </c>
      <c r="B3166" s="82">
        <f>IF(C3166&lt;&gt;C3165,MAX(B$4:B3165)+1,B3165)</f>
        <v>2774</v>
      </c>
      <c r="C3166" s="16" t="s">
        <v>2979</v>
      </c>
      <c r="D3166" s="111">
        <v>1</v>
      </c>
      <c r="E3166" s="14"/>
      <c r="F3166" s="14"/>
      <c r="G3166" s="6" t="s">
        <v>358</v>
      </c>
      <c r="H3166" s="117">
        <v>9630</v>
      </c>
      <c r="I3166" s="7">
        <v>12070</v>
      </c>
      <c r="J3166" s="8">
        <f t="shared" si="49"/>
        <v>1.25</v>
      </c>
      <c r="K3166" s="132"/>
      <c r="L3166" s="132"/>
    </row>
    <row r="3167" spans="1:12" x14ac:dyDescent="0.25">
      <c r="A3167" s="4">
        <v>3163</v>
      </c>
      <c r="B3167" s="82">
        <f>IF(C3167&lt;&gt;C3166,MAX(B$4:B3166)+1,B3166)</f>
        <v>2775</v>
      </c>
      <c r="C3167" s="16" t="s">
        <v>2980</v>
      </c>
      <c r="D3167" s="111">
        <v>1</v>
      </c>
      <c r="E3167" s="14"/>
      <c r="F3167" s="14"/>
      <c r="G3167" s="6" t="s">
        <v>358</v>
      </c>
      <c r="H3167" s="117">
        <v>9090</v>
      </c>
      <c r="I3167" s="7">
        <v>11350</v>
      </c>
      <c r="J3167" s="8">
        <f t="shared" si="49"/>
        <v>1.25</v>
      </c>
      <c r="K3167" s="132"/>
      <c r="L3167" s="132"/>
    </row>
    <row r="3168" spans="1:12" x14ac:dyDescent="0.25">
      <c r="A3168" s="4">
        <v>3164</v>
      </c>
      <c r="B3168" s="82">
        <f>IF(C3168&lt;&gt;C3167,MAX(B$4:B3167)+1,B3167)</f>
        <v>2776</v>
      </c>
      <c r="C3168" s="16" t="s">
        <v>2981</v>
      </c>
      <c r="D3168" s="111">
        <v>1</v>
      </c>
      <c r="E3168" s="14"/>
      <c r="F3168" s="14"/>
      <c r="G3168" s="6" t="s">
        <v>358</v>
      </c>
      <c r="H3168" s="117">
        <v>9090</v>
      </c>
      <c r="I3168" s="7">
        <v>11900</v>
      </c>
      <c r="J3168" s="8">
        <f t="shared" si="49"/>
        <v>1.31</v>
      </c>
      <c r="K3168" s="132"/>
      <c r="L3168" s="132"/>
    </row>
    <row r="3169" spans="1:12" x14ac:dyDescent="0.25">
      <c r="A3169" s="4">
        <v>3165</v>
      </c>
      <c r="B3169" s="82">
        <f>IF(C3169&lt;&gt;C3168,MAX(B$4:B3168)+1,B3168)</f>
        <v>2777</v>
      </c>
      <c r="C3169" s="16" t="s">
        <v>2982</v>
      </c>
      <c r="D3169" s="111">
        <v>1</v>
      </c>
      <c r="E3169" s="14"/>
      <c r="F3169" s="14"/>
      <c r="G3169" s="6" t="s">
        <v>358</v>
      </c>
      <c r="H3169" s="117">
        <v>9090</v>
      </c>
      <c r="I3169" s="7">
        <v>11350</v>
      </c>
      <c r="J3169" s="8">
        <f t="shared" si="49"/>
        <v>1.25</v>
      </c>
      <c r="K3169" s="132"/>
      <c r="L3169" s="132"/>
    </row>
    <row r="3170" spans="1:12" x14ac:dyDescent="0.25">
      <c r="A3170" s="4">
        <v>3166</v>
      </c>
      <c r="B3170" s="82">
        <f>IF(C3170&lt;&gt;C3169,MAX(B$4:B3169)+1,B3169)</f>
        <v>2778</v>
      </c>
      <c r="C3170" s="16" t="s">
        <v>2983</v>
      </c>
      <c r="D3170" s="111">
        <v>1</v>
      </c>
      <c r="E3170" s="14"/>
      <c r="F3170" s="14"/>
      <c r="G3170" s="6" t="s">
        <v>358</v>
      </c>
      <c r="H3170" s="117">
        <v>9210</v>
      </c>
      <c r="I3170" s="7">
        <v>11750</v>
      </c>
      <c r="J3170" s="8">
        <f t="shared" si="49"/>
        <v>1.28</v>
      </c>
      <c r="K3170" s="132"/>
      <c r="L3170" s="132"/>
    </row>
    <row r="3171" spans="1:12" x14ac:dyDescent="0.25">
      <c r="A3171" s="4">
        <v>3167</v>
      </c>
      <c r="B3171" s="82">
        <f>IF(C3171&lt;&gt;C3170,MAX(B$4:B3170)+1,B3170)</f>
        <v>2779</v>
      </c>
      <c r="C3171" s="16" t="s">
        <v>2984</v>
      </c>
      <c r="D3171" s="111">
        <v>1</v>
      </c>
      <c r="E3171" s="14"/>
      <c r="F3171" s="14"/>
      <c r="G3171" s="6" t="s">
        <v>210</v>
      </c>
      <c r="H3171" s="117">
        <v>18870</v>
      </c>
      <c r="I3171" s="7">
        <v>23760</v>
      </c>
      <c r="J3171" s="8">
        <f t="shared" si="49"/>
        <v>1.26</v>
      </c>
      <c r="K3171" s="132"/>
      <c r="L3171" s="132"/>
    </row>
    <row r="3172" spans="1:12" x14ac:dyDescent="0.25">
      <c r="A3172" s="4">
        <v>3168</v>
      </c>
      <c r="B3172" s="82">
        <f>IF(C3172&lt;&gt;C3171,MAX(B$4:B3171)+1,B3171)</f>
        <v>2780</v>
      </c>
      <c r="C3172" s="16" t="s">
        <v>2985</v>
      </c>
      <c r="D3172" s="111">
        <v>1</v>
      </c>
      <c r="E3172" s="14"/>
      <c r="F3172" s="14"/>
      <c r="G3172" s="6" t="s">
        <v>210</v>
      </c>
      <c r="H3172" s="117">
        <v>18870</v>
      </c>
      <c r="I3172" s="7">
        <v>23760</v>
      </c>
      <c r="J3172" s="8">
        <f t="shared" si="49"/>
        <v>1.26</v>
      </c>
      <c r="K3172" s="132"/>
      <c r="L3172" s="132"/>
    </row>
    <row r="3173" spans="1:12" x14ac:dyDescent="0.25">
      <c r="A3173" s="4">
        <v>3169</v>
      </c>
      <c r="B3173" s="82">
        <f>IF(C3173&lt;&gt;C3172,MAX(B$4:B3172)+1,B3172)</f>
        <v>2781</v>
      </c>
      <c r="C3173" s="16" t="s">
        <v>2986</v>
      </c>
      <c r="D3173" s="111">
        <v>1</v>
      </c>
      <c r="E3173" s="14"/>
      <c r="F3173" s="14"/>
      <c r="G3173" s="6" t="s">
        <v>210</v>
      </c>
      <c r="H3173" s="117">
        <v>14120</v>
      </c>
      <c r="I3173" s="7">
        <v>17680</v>
      </c>
      <c r="J3173" s="8">
        <f t="shared" si="49"/>
        <v>1.25</v>
      </c>
      <c r="K3173" s="132"/>
      <c r="L3173" s="132"/>
    </row>
    <row r="3174" spans="1:12" x14ac:dyDescent="0.25">
      <c r="A3174" s="4">
        <v>3170</v>
      </c>
      <c r="B3174" s="82">
        <f>IF(C3174&lt;&gt;C3173,MAX(B$4:B3173)+1,B3173)</f>
        <v>2782</v>
      </c>
      <c r="C3174" s="16" t="s">
        <v>2987</v>
      </c>
      <c r="D3174" s="111">
        <v>1</v>
      </c>
      <c r="E3174" s="14"/>
      <c r="F3174" s="14"/>
      <c r="G3174" s="6" t="s">
        <v>210</v>
      </c>
      <c r="H3174" s="117">
        <v>14120</v>
      </c>
      <c r="I3174" s="7">
        <v>17680</v>
      </c>
      <c r="J3174" s="8">
        <f t="shared" si="49"/>
        <v>1.25</v>
      </c>
      <c r="K3174" s="132"/>
      <c r="L3174" s="132"/>
    </row>
    <row r="3175" spans="1:12" x14ac:dyDescent="0.25">
      <c r="A3175" s="4">
        <v>3171</v>
      </c>
      <c r="B3175" s="82">
        <f>IF(C3175&lt;&gt;C3174,MAX(B$4:B3174)+1,B3174)</f>
        <v>2783</v>
      </c>
      <c r="C3175" s="16" t="s">
        <v>2988</v>
      </c>
      <c r="D3175" s="111">
        <v>1</v>
      </c>
      <c r="E3175" s="14"/>
      <c r="F3175" s="14"/>
      <c r="G3175" s="6" t="s">
        <v>210</v>
      </c>
      <c r="H3175" s="117">
        <v>14120</v>
      </c>
      <c r="I3175" s="7">
        <v>17680</v>
      </c>
      <c r="J3175" s="8">
        <f t="shared" si="49"/>
        <v>1.25</v>
      </c>
      <c r="K3175" s="132"/>
      <c r="L3175" s="132"/>
    </row>
    <row r="3176" spans="1:12" x14ac:dyDescent="0.25">
      <c r="A3176" s="4">
        <v>3172</v>
      </c>
      <c r="B3176" s="82">
        <f>IF(C3176&lt;&gt;C3175,MAX(B$4:B3175)+1,B3175)</f>
        <v>2784</v>
      </c>
      <c r="C3176" s="16" t="s">
        <v>2989</v>
      </c>
      <c r="D3176" s="111">
        <v>1</v>
      </c>
      <c r="E3176" s="14"/>
      <c r="F3176" s="14"/>
      <c r="G3176" s="6" t="s">
        <v>93</v>
      </c>
      <c r="H3176" s="117">
        <v>46870</v>
      </c>
      <c r="I3176" s="7">
        <v>53790</v>
      </c>
      <c r="J3176" s="8">
        <f t="shared" si="49"/>
        <v>1.1499999999999999</v>
      </c>
      <c r="K3176" s="132"/>
      <c r="L3176" s="132"/>
    </row>
    <row r="3177" spans="1:12" x14ac:dyDescent="0.25">
      <c r="A3177" s="4">
        <v>3173</v>
      </c>
      <c r="B3177" s="82">
        <f>IF(C3177&lt;&gt;C3176,MAX(B$4:B3176)+1,B3176)</f>
        <v>2785</v>
      </c>
      <c r="C3177" s="16" t="s">
        <v>2990</v>
      </c>
      <c r="D3177" s="111">
        <v>1</v>
      </c>
      <c r="E3177" s="14"/>
      <c r="F3177" s="14"/>
      <c r="G3177" s="6" t="s">
        <v>14</v>
      </c>
      <c r="H3177" s="117">
        <v>59580</v>
      </c>
      <c r="I3177" s="7">
        <v>61030</v>
      </c>
      <c r="J3177" s="8">
        <f t="shared" si="49"/>
        <v>1.02</v>
      </c>
      <c r="K3177" s="132"/>
      <c r="L3177" s="132"/>
    </row>
    <row r="3178" spans="1:12" x14ac:dyDescent="0.25">
      <c r="A3178" s="4">
        <v>3174</v>
      </c>
      <c r="B3178" s="82">
        <f>IF(C3178&lt;&gt;C3177,MAX(B$4:B3177)+1,B3177)</f>
        <v>2786</v>
      </c>
      <c r="C3178" s="16" t="s">
        <v>2991</v>
      </c>
      <c r="D3178" s="111">
        <v>1</v>
      </c>
      <c r="E3178" s="14"/>
      <c r="F3178" s="14"/>
      <c r="G3178" s="6" t="s">
        <v>26</v>
      </c>
      <c r="H3178" s="117">
        <v>32130</v>
      </c>
      <c r="I3178" s="7">
        <v>40160</v>
      </c>
      <c r="J3178" s="8">
        <f t="shared" si="49"/>
        <v>1.25</v>
      </c>
      <c r="K3178" s="132"/>
      <c r="L3178" s="132"/>
    </row>
    <row r="3179" spans="1:12" x14ac:dyDescent="0.25">
      <c r="A3179" s="4">
        <v>3175</v>
      </c>
      <c r="B3179" s="82">
        <f>IF(C3179&lt;&gt;C3178,MAX(B$4:B3178)+1,B3178)</f>
        <v>2787</v>
      </c>
      <c r="C3179" s="48" t="s">
        <v>2167</v>
      </c>
      <c r="D3179" s="111">
        <v>2</v>
      </c>
      <c r="E3179" s="23" t="s">
        <v>260</v>
      </c>
      <c r="F3179" s="23" t="s">
        <v>2036</v>
      </c>
      <c r="G3179" s="6" t="s">
        <v>23</v>
      </c>
      <c r="H3179" s="117">
        <v>148740</v>
      </c>
      <c r="I3179" s="7">
        <v>153060</v>
      </c>
      <c r="J3179" s="8">
        <f t="shared" si="49"/>
        <v>1.03</v>
      </c>
      <c r="K3179" s="132"/>
      <c r="L3179" s="132"/>
    </row>
    <row r="3180" spans="1:12" x14ac:dyDescent="0.25">
      <c r="A3180" s="4">
        <v>3176</v>
      </c>
      <c r="B3180" s="82">
        <f>IF(C3180&lt;&gt;C3179,MAX(B$4:B3179)+1,B3179)</f>
        <v>2787</v>
      </c>
      <c r="C3180" s="48" t="s">
        <v>2167</v>
      </c>
      <c r="D3180" s="111">
        <v>2</v>
      </c>
      <c r="E3180" s="23" t="s">
        <v>2036</v>
      </c>
      <c r="F3180" s="23" t="s">
        <v>1452</v>
      </c>
      <c r="G3180" s="6" t="s">
        <v>23</v>
      </c>
      <c r="H3180" s="117">
        <v>135420</v>
      </c>
      <c r="I3180" s="7">
        <v>138570</v>
      </c>
      <c r="J3180" s="8">
        <f t="shared" si="49"/>
        <v>1.02</v>
      </c>
      <c r="K3180" s="132"/>
      <c r="L3180" s="132"/>
    </row>
    <row r="3181" spans="1:12" x14ac:dyDescent="0.25">
      <c r="A3181" s="4">
        <v>3177</v>
      </c>
      <c r="B3181" s="82">
        <f>IF(C3181&lt;&gt;C3180,MAX(B$4:B3180)+1,B3180)</f>
        <v>2788</v>
      </c>
      <c r="C3181" s="48" t="s">
        <v>2992</v>
      </c>
      <c r="D3181" s="111">
        <v>2</v>
      </c>
      <c r="E3181" s="23" t="s">
        <v>806</v>
      </c>
      <c r="F3181" s="23" t="s">
        <v>634</v>
      </c>
      <c r="G3181" s="6" t="s">
        <v>301</v>
      </c>
      <c r="H3181" s="117">
        <v>36940</v>
      </c>
      <c r="I3181" s="7">
        <v>36940</v>
      </c>
      <c r="J3181" s="8">
        <f t="shared" si="49"/>
        <v>1</v>
      </c>
      <c r="K3181" s="132"/>
      <c r="L3181" s="132"/>
    </row>
    <row r="3182" spans="1:12" x14ac:dyDescent="0.25">
      <c r="A3182" s="4">
        <v>3178</v>
      </c>
      <c r="B3182" s="82">
        <f>IF(C3182&lt;&gt;C3181,MAX(B$4:B3181)+1,B3181)</f>
        <v>2788</v>
      </c>
      <c r="C3182" s="48" t="s">
        <v>2992</v>
      </c>
      <c r="D3182" s="111">
        <v>2</v>
      </c>
      <c r="E3182" s="23" t="s">
        <v>634</v>
      </c>
      <c r="F3182" s="14" t="s">
        <v>165</v>
      </c>
      <c r="G3182" s="6" t="s">
        <v>301</v>
      </c>
      <c r="H3182" s="117">
        <v>33970</v>
      </c>
      <c r="I3182" s="7">
        <v>39010</v>
      </c>
      <c r="J3182" s="8">
        <f t="shared" si="49"/>
        <v>1.1499999999999999</v>
      </c>
      <c r="K3182" s="132"/>
      <c r="L3182" s="132"/>
    </row>
    <row r="3183" spans="1:12" x14ac:dyDescent="0.25">
      <c r="A3183" s="4">
        <v>3179</v>
      </c>
      <c r="B3183" s="82">
        <f>IF(C3183&lt;&gt;C3182,MAX(B$4:B3182)+1,B3182)</f>
        <v>2789</v>
      </c>
      <c r="C3183" s="48" t="s">
        <v>2993</v>
      </c>
      <c r="D3183" s="111">
        <v>2</v>
      </c>
      <c r="E3183" s="23" t="s">
        <v>806</v>
      </c>
      <c r="F3183" s="23" t="s">
        <v>634</v>
      </c>
      <c r="G3183" s="6" t="s">
        <v>301</v>
      </c>
      <c r="H3183" s="117">
        <v>37850</v>
      </c>
      <c r="I3183" s="7">
        <v>42990</v>
      </c>
      <c r="J3183" s="8">
        <f t="shared" si="49"/>
        <v>1.1399999999999999</v>
      </c>
      <c r="K3183" s="132"/>
      <c r="L3183" s="132"/>
    </row>
    <row r="3184" spans="1:12" x14ac:dyDescent="0.25">
      <c r="A3184" s="4">
        <v>3180</v>
      </c>
      <c r="B3184" s="82">
        <f>IF(C3184&lt;&gt;C3183,MAX(B$4:B3183)+1,B3183)</f>
        <v>2789</v>
      </c>
      <c r="C3184" s="48" t="s">
        <v>2993</v>
      </c>
      <c r="D3184" s="111">
        <v>2</v>
      </c>
      <c r="E3184" s="23" t="s">
        <v>634</v>
      </c>
      <c r="F3184" s="14" t="s">
        <v>165</v>
      </c>
      <c r="G3184" s="6" t="s">
        <v>301</v>
      </c>
      <c r="H3184" s="117">
        <v>36080</v>
      </c>
      <c r="I3184" s="7">
        <v>46500</v>
      </c>
      <c r="J3184" s="8">
        <f t="shared" si="49"/>
        <v>1.29</v>
      </c>
      <c r="K3184" s="132"/>
      <c r="L3184" s="132"/>
    </row>
    <row r="3185" spans="1:12" x14ac:dyDescent="0.25">
      <c r="A3185" s="4">
        <v>3181</v>
      </c>
      <c r="B3185" s="82">
        <f>IF(C3185&lt;&gt;C3184,MAX(B$4:B3184)+1,B3184)</f>
        <v>2790</v>
      </c>
      <c r="C3185" s="16" t="s">
        <v>2994</v>
      </c>
      <c r="D3185" s="111">
        <v>1</v>
      </c>
      <c r="E3185" s="14"/>
      <c r="F3185" s="14"/>
      <c r="G3185" s="6" t="s">
        <v>301</v>
      </c>
      <c r="H3185" s="117">
        <v>35900</v>
      </c>
      <c r="I3185" s="7">
        <v>39190</v>
      </c>
      <c r="J3185" s="8">
        <f t="shared" si="49"/>
        <v>1.0900000000000001</v>
      </c>
      <c r="K3185" s="132"/>
      <c r="L3185" s="132"/>
    </row>
    <row r="3186" spans="1:12" x14ac:dyDescent="0.25">
      <c r="A3186" s="4">
        <v>3182</v>
      </c>
      <c r="B3186" s="82">
        <f>IF(C3186&lt;&gt;C3185,MAX(B$4:B3185)+1,B3185)</f>
        <v>2791</v>
      </c>
      <c r="C3186" s="16" t="s">
        <v>2995</v>
      </c>
      <c r="D3186" s="111">
        <v>1</v>
      </c>
      <c r="E3186" s="14"/>
      <c r="F3186" s="14"/>
      <c r="G3186" s="6" t="s">
        <v>202</v>
      </c>
      <c r="H3186" s="117">
        <v>33150</v>
      </c>
      <c r="I3186" s="7">
        <v>39170</v>
      </c>
      <c r="J3186" s="8">
        <f t="shared" si="49"/>
        <v>1.18</v>
      </c>
      <c r="K3186" s="132"/>
      <c r="L3186" s="132"/>
    </row>
    <row r="3187" spans="1:12" x14ac:dyDescent="0.25">
      <c r="A3187" s="4">
        <v>3183</v>
      </c>
      <c r="B3187" s="82">
        <f>IF(C3187&lt;&gt;C3186,MAX(B$4:B3186)+1,B3186)</f>
        <v>2792</v>
      </c>
      <c r="C3187" s="16" t="s">
        <v>1842</v>
      </c>
      <c r="D3187" s="111">
        <v>1</v>
      </c>
      <c r="E3187" s="14"/>
      <c r="F3187" s="14"/>
      <c r="G3187" s="6" t="s">
        <v>36</v>
      </c>
      <c r="H3187" s="117">
        <v>45660</v>
      </c>
      <c r="I3187" s="7">
        <v>48210</v>
      </c>
      <c r="J3187" s="8">
        <f t="shared" si="49"/>
        <v>1.06</v>
      </c>
      <c r="K3187" s="132"/>
      <c r="L3187" s="132"/>
    </row>
    <row r="3188" spans="1:12" ht="33" x14ac:dyDescent="0.25">
      <c r="A3188" s="4">
        <v>3184</v>
      </c>
      <c r="B3188" s="82">
        <f>IF(C3188&lt;&gt;C3187,MAX(B$4:B3187)+1,B3187)</f>
        <v>2793</v>
      </c>
      <c r="C3188" s="16" t="s">
        <v>2996</v>
      </c>
      <c r="D3188" s="111">
        <v>1</v>
      </c>
      <c r="E3188" s="14"/>
      <c r="F3188" s="14"/>
      <c r="G3188" s="6" t="s">
        <v>93</v>
      </c>
      <c r="H3188" s="117">
        <v>9510</v>
      </c>
      <c r="I3188" s="7">
        <v>11520</v>
      </c>
      <c r="J3188" s="8">
        <f t="shared" si="49"/>
        <v>1.21</v>
      </c>
      <c r="K3188" s="132"/>
      <c r="L3188" s="132"/>
    </row>
    <row r="3189" spans="1:12" ht="33" x14ac:dyDescent="0.25">
      <c r="A3189" s="4">
        <v>3185</v>
      </c>
      <c r="B3189" s="82">
        <f>IF(C3189&lt;&gt;C3188,MAX(B$4:B3188)+1,B3188)</f>
        <v>2794</v>
      </c>
      <c r="C3189" s="16" t="s">
        <v>2997</v>
      </c>
      <c r="D3189" s="111">
        <v>1</v>
      </c>
      <c r="E3189" s="14"/>
      <c r="F3189" s="14"/>
      <c r="G3189" s="6" t="s">
        <v>93</v>
      </c>
      <c r="H3189" s="117">
        <v>8760</v>
      </c>
      <c r="I3189" s="7">
        <v>10740</v>
      </c>
      <c r="J3189" s="8">
        <f t="shared" si="49"/>
        <v>1.23</v>
      </c>
      <c r="K3189" s="132"/>
      <c r="L3189" s="132"/>
    </row>
    <row r="3190" spans="1:12" ht="82.5" x14ac:dyDescent="0.25">
      <c r="A3190" s="4">
        <v>3186</v>
      </c>
      <c r="B3190" s="82">
        <f>IF(C3190&lt;&gt;C3189,MAX(B$4:B3189)+1,B3189)</f>
        <v>2795</v>
      </c>
      <c r="C3190" s="16" t="s">
        <v>2998</v>
      </c>
      <c r="D3190" s="111">
        <v>1</v>
      </c>
      <c r="E3190" s="14"/>
      <c r="F3190" s="14"/>
      <c r="G3190" s="6" t="s">
        <v>26</v>
      </c>
      <c r="H3190" s="117">
        <v>21020</v>
      </c>
      <c r="I3190" s="7">
        <v>29520</v>
      </c>
      <c r="J3190" s="8">
        <f t="shared" si="49"/>
        <v>1.4</v>
      </c>
      <c r="K3190" s="132"/>
      <c r="L3190" s="132"/>
    </row>
    <row r="3191" spans="1:12" x14ac:dyDescent="0.25">
      <c r="A3191" s="4">
        <v>3187</v>
      </c>
      <c r="B3191" s="82">
        <f>IF(C3191&lt;&gt;C3190,MAX(B$4:B3190)+1,B3190)</f>
        <v>2796</v>
      </c>
      <c r="C3191" s="35" t="s">
        <v>2999</v>
      </c>
      <c r="D3191" s="111">
        <v>4</v>
      </c>
      <c r="E3191" s="36" t="s">
        <v>3006</v>
      </c>
      <c r="F3191" s="36"/>
      <c r="G3191" s="6" t="s">
        <v>19</v>
      </c>
      <c r="H3191" s="58">
        <v>23950</v>
      </c>
      <c r="I3191" s="7">
        <v>37420</v>
      </c>
      <c r="J3191" s="8">
        <f t="shared" si="49"/>
        <v>1.56</v>
      </c>
      <c r="K3191" s="132"/>
      <c r="L3191" s="132"/>
    </row>
    <row r="3192" spans="1:12" ht="33" x14ac:dyDescent="0.25">
      <c r="A3192" s="4">
        <v>3188</v>
      </c>
      <c r="B3192" s="82">
        <f>IF(C3192&lt;&gt;C3191,MAX(B$4:B3191)+1,B3191)</f>
        <v>2796</v>
      </c>
      <c r="C3192" s="35" t="s">
        <v>2999</v>
      </c>
      <c r="D3192" s="111">
        <v>4</v>
      </c>
      <c r="E3192" s="37" t="s">
        <v>3007</v>
      </c>
      <c r="F3192" s="37" t="s">
        <v>3000</v>
      </c>
      <c r="G3192" s="6" t="s">
        <v>19</v>
      </c>
      <c r="H3192" s="58">
        <v>18580</v>
      </c>
      <c r="I3192" s="7">
        <v>28820</v>
      </c>
      <c r="J3192" s="8">
        <f t="shared" si="49"/>
        <v>1.55</v>
      </c>
      <c r="K3192" s="132"/>
      <c r="L3192" s="132"/>
    </row>
    <row r="3193" spans="1:12" ht="66" x14ac:dyDescent="0.25">
      <c r="A3193" s="4">
        <v>3189</v>
      </c>
      <c r="B3193" s="82">
        <f>IF(C3193&lt;&gt;C3192,MAX(B$4:B3192)+1,B3192)</f>
        <v>2796</v>
      </c>
      <c r="C3193" s="35" t="s">
        <v>2999</v>
      </c>
      <c r="D3193" s="111">
        <v>4</v>
      </c>
      <c r="E3193" s="37" t="s">
        <v>3000</v>
      </c>
      <c r="F3193" s="37" t="s">
        <v>3001</v>
      </c>
      <c r="G3193" s="6" t="s">
        <v>19</v>
      </c>
      <c r="H3193" s="58">
        <v>17260</v>
      </c>
      <c r="I3193" s="7">
        <v>26880</v>
      </c>
      <c r="J3193" s="8">
        <f t="shared" si="49"/>
        <v>1.56</v>
      </c>
      <c r="K3193" s="132"/>
      <c r="L3193" s="132"/>
    </row>
    <row r="3194" spans="1:12" ht="49.5" x14ac:dyDescent="0.25">
      <c r="A3194" s="4">
        <v>3190</v>
      </c>
      <c r="B3194" s="82">
        <f>IF(C3194&lt;&gt;C3193,MAX(B$4:B3193)+1,B3193)</f>
        <v>2796</v>
      </c>
      <c r="C3194" s="35" t="s">
        <v>2999</v>
      </c>
      <c r="D3194" s="111">
        <v>4</v>
      </c>
      <c r="E3194" s="37" t="s">
        <v>3001</v>
      </c>
      <c r="F3194" s="37" t="s">
        <v>3002</v>
      </c>
      <c r="G3194" s="6" t="s">
        <v>19</v>
      </c>
      <c r="H3194" s="58">
        <v>16810</v>
      </c>
      <c r="I3194" s="7">
        <v>26140</v>
      </c>
      <c r="J3194" s="8">
        <f t="shared" si="49"/>
        <v>1.56</v>
      </c>
      <c r="K3194" s="132"/>
      <c r="L3194" s="132"/>
    </row>
    <row r="3195" spans="1:12" x14ac:dyDescent="0.25">
      <c r="A3195" s="4">
        <v>3191</v>
      </c>
      <c r="B3195" s="82">
        <f>IF(C3195&lt;&gt;C3194,MAX(B$4:B3194)+1,B3194)</f>
        <v>2797</v>
      </c>
      <c r="C3195" s="35" t="s">
        <v>3003</v>
      </c>
      <c r="D3195" s="111">
        <v>1</v>
      </c>
      <c r="E3195" s="38" t="s">
        <v>3004</v>
      </c>
      <c r="F3195" s="38" t="s">
        <v>3005</v>
      </c>
      <c r="G3195" s="6" t="s">
        <v>19</v>
      </c>
      <c r="H3195" s="58">
        <v>3500</v>
      </c>
      <c r="I3195" s="7">
        <v>5450</v>
      </c>
      <c r="J3195" s="8">
        <f t="shared" si="49"/>
        <v>1.56</v>
      </c>
      <c r="K3195" s="132"/>
      <c r="L3195" s="132"/>
    </row>
    <row r="3196" spans="1:12" x14ac:dyDescent="0.25">
      <c r="B3196" s="1"/>
      <c r="C3196" s="40"/>
      <c r="D3196" s="1"/>
      <c r="G3196" s="9"/>
      <c r="I3196" s="42"/>
      <c r="J3196" s="3"/>
      <c r="K3196" s="3"/>
      <c r="L3196" s="3"/>
    </row>
    <row r="3197" spans="1:12" x14ac:dyDescent="0.25">
      <c r="B3197" s="1"/>
      <c r="C3197" s="40"/>
      <c r="D3197" s="1"/>
      <c r="G3197" s="9"/>
      <c r="I3197" s="42"/>
      <c r="J3197" s="160">
        <f>AVERAGE(J5:J3185)</f>
        <v>1.2360358377868614</v>
      </c>
      <c r="K3197" s="3"/>
      <c r="L3197" s="3"/>
    </row>
    <row r="3198" spans="1:12" x14ac:dyDescent="0.25">
      <c r="B3198" s="1"/>
      <c r="C3198" s="40"/>
      <c r="D3198" s="1"/>
      <c r="G3198" s="9"/>
      <c r="I3198" s="42"/>
      <c r="J3198" s="3"/>
      <c r="K3198" s="3"/>
      <c r="L3198" s="3"/>
    </row>
    <row r="3199" spans="1:12" x14ac:dyDescent="0.25">
      <c r="B3199" s="1"/>
      <c r="C3199" s="40"/>
      <c r="D3199" s="1"/>
      <c r="G3199" s="9"/>
      <c r="I3199" s="42"/>
      <c r="J3199" s="3"/>
      <c r="K3199" s="3"/>
      <c r="L3199" s="3"/>
    </row>
    <row r="3200" spans="1:12" x14ac:dyDescent="0.25">
      <c r="B3200" s="1"/>
      <c r="C3200" s="40"/>
      <c r="D3200" s="1"/>
      <c r="G3200" s="9"/>
      <c r="I3200" s="42"/>
      <c r="J3200" s="3"/>
      <c r="K3200" s="3"/>
      <c r="L3200" s="3"/>
    </row>
    <row r="3201" spans="2:12" x14ac:dyDescent="0.25">
      <c r="B3201" s="1"/>
      <c r="C3201" s="40"/>
      <c r="D3201" s="1"/>
      <c r="G3201" s="9"/>
      <c r="I3201" s="42"/>
      <c r="J3201" s="3"/>
      <c r="K3201" s="3"/>
      <c r="L3201" s="3"/>
    </row>
    <row r="3202" spans="2:12" x14ac:dyDescent="0.25">
      <c r="B3202" s="1"/>
      <c r="C3202" s="40"/>
      <c r="D3202" s="1"/>
      <c r="G3202" s="9"/>
      <c r="I3202" s="42"/>
      <c r="J3202" s="3"/>
      <c r="K3202" s="3"/>
      <c r="L3202" s="3"/>
    </row>
    <row r="3203" spans="2:12" x14ac:dyDescent="0.25">
      <c r="B3203" s="1"/>
      <c r="C3203" s="40"/>
      <c r="D3203" s="1"/>
      <c r="G3203" s="9"/>
      <c r="I3203" s="42"/>
      <c r="J3203" s="3"/>
      <c r="K3203" s="3"/>
      <c r="L3203" s="3"/>
    </row>
    <row r="3204" spans="2:12" x14ac:dyDescent="0.25">
      <c r="B3204" s="1"/>
      <c r="C3204" s="40"/>
      <c r="D3204" s="1"/>
      <c r="G3204" s="9"/>
      <c r="I3204" s="42"/>
      <c r="J3204" s="3"/>
      <c r="K3204" s="3"/>
      <c r="L3204" s="3"/>
    </row>
    <row r="3205" spans="2:12" x14ac:dyDescent="0.25">
      <c r="B3205" s="1"/>
      <c r="C3205" s="40"/>
      <c r="D3205" s="1"/>
      <c r="G3205" s="9"/>
      <c r="I3205" s="42"/>
      <c r="J3205" s="3"/>
      <c r="K3205" s="3"/>
      <c r="L3205" s="3"/>
    </row>
    <row r="3206" spans="2:12" x14ac:dyDescent="0.25">
      <c r="B3206" s="1"/>
      <c r="C3206" s="40"/>
      <c r="D3206" s="1"/>
      <c r="G3206" s="9"/>
      <c r="I3206" s="42"/>
      <c r="J3206" s="3"/>
      <c r="K3206" s="3"/>
      <c r="L3206" s="3"/>
    </row>
    <row r="3207" spans="2:12" x14ac:dyDescent="0.25">
      <c r="B3207" s="1"/>
      <c r="C3207" s="40"/>
      <c r="D3207" s="1"/>
      <c r="G3207" s="9"/>
      <c r="I3207" s="42"/>
      <c r="J3207" s="3"/>
      <c r="K3207" s="3"/>
      <c r="L3207" s="3"/>
    </row>
    <row r="3208" spans="2:12" x14ac:dyDescent="0.25">
      <c r="B3208" s="1"/>
      <c r="C3208" s="40"/>
      <c r="D3208" s="1"/>
      <c r="G3208" s="9"/>
      <c r="I3208" s="42"/>
      <c r="J3208" s="3"/>
      <c r="K3208" s="3"/>
      <c r="L3208" s="3"/>
    </row>
    <row r="3209" spans="2:12" x14ac:dyDescent="0.25">
      <c r="B3209" s="1"/>
      <c r="C3209" s="40"/>
      <c r="D3209" s="1"/>
      <c r="G3209" s="9"/>
      <c r="I3209" s="42"/>
      <c r="J3209" s="3"/>
      <c r="K3209" s="3"/>
      <c r="L3209" s="3"/>
    </row>
    <row r="3210" spans="2:12" x14ac:dyDescent="0.25">
      <c r="B3210" s="1"/>
      <c r="C3210" s="40"/>
      <c r="D3210" s="1"/>
      <c r="G3210" s="9"/>
      <c r="I3210" s="42"/>
      <c r="J3210" s="3"/>
      <c r="K3210" s="3"/>
      <c r="L3210" s="3"/>
    </row>
    <row r="3211" spans="2:12" x14ac:dyDescent="0.25">
      <c r="B3211" s="1"/>
      <c r="C3211" s="40"/>
      <c r="D3211" s="1"/>
      <c r="G3211" s="9"/>
      <c r="I3211" s="42"/>
      <c r="J3211" s="3"/>
      <c r="K3211" s="3"/>
      <c r="L3211" s="3"/>
    </row>
    <row r="3212" spans="2:12" x14ac:dyDescent="0.25">
      <c r="B3212" s="1"/>
      <c r="C3212" s="40"/>
      <c r="D3212" s="1"/>
      <c r="G3212" s="9"/>
      <c r="I3212" s="42"/>
      <c r="J3212" s="3"/>
      <c r="K3212" s="3"/>
      <c r="L3212" s="3"/>
    </row>
    <row r="3213" spans="2:12" x14ac:dyDescent="0.25">
      <c r="B3213" s="1"/>
      <c r="C3213" s="40"/>
      <c r="D3213" s="1"/>
      <c r="G3213" s="9"/>
      <c r="I3213" s="42"/>
      <c r="J3213" s="3"/>
      <c r="K3213" s="3"/>
      <c r="L3213" s="3"/>
    </row>
    <row r="3214" spans="2:12" x14ac:dyDescent="0.25">
      <c r="B3214" s="1"/>
      <c r="C3214" s="40"/>
      <c r="D3214" s="1"/>
      <c r="G3214" s="9"/>
      <c r="I3214" s="42"/>
      <c r="J3214" s="3"/>
      <c r="K3214" s="3"/>
      <c r="L3214" s="3"/>
    </row>
    <row r="3215" spans="2:12" x14ac:dyDescent="0.25">
      <c r="B3215" s="1"/>
      <c r="C3215" s="40"/>
      <c r="D3215" s="1"/>
      <c r="G3215" s="9"/>
      <c r="I3215" s="42"/>
      <c r="J3215" s="3"/>
      <c r="K3215" s="3"/>
      <c r="L3215" s="3"/>
    </row>
    <row r="3216" spans="2:12" x14ac:dyDescent="0.25">
      <c r="B3216" s="1"/>
      <c r="C3216" s="40"/>
      <c r="D3216" s="1"/>
      <c r="G3216" s="9"/>
      <c r="I3216" s="42"/>
      <c r="J3216" s="3"/>
      <c r="K3216" s="3"/>
      <c r="L3216" s="3"/>
    </row>
    <row r="3217" spans="2:12" x14ac:dyDescent="0.25">
      <c r="B3217" s="1"/>
      <c r="C3217" s="40"/>
      <c r="D3217" s="1"/>
      <c r="G3217" s="9"/>
      <c r="I3217" s="42"/>
      <c r="J3217" s="3"/>
      <c r="K3217" s="3"/>
      <c r="L3217" s="3"/>
    </row>
    <row r="3218" spans="2:12" x14ac:dyDescent="0.25">
      <c r="B3218" s="1"/>
      <c r="C3218" s="40"/>
      <c r="D3218" s="1"/>
      <c r="G3218" s="9"/>
      <c r="I3218" s="42"/>
      <c r="J3218" s="3"/>
      <c r="K3218" s="3"/>
      <c r="L3218" s="3"/>
    </row>
    <row r="3219" spans="2:12" x14ac:dyDescent="0.25">
      <c r="B3219" s="1"/>
      <c r="C3219" s="40"/>
      <c r="D3219" s="1"/>
      <c r="G3219" s="9"/>
      <c r="I3219" s="42"/>
      <c r="J3219" s="3"/>
      <c r="K3219" s="3"/>
      <c r="L3219" s="3"/>
    </row>
    <row r="3220" spans="2:12" x14ac:dyDescent="0.25">
      <c r="B3220" s="1"/>
      <c r="C3220" s="40"/>
      <c r="D3220" s="1"/>
      <c r="G3220" s="9"/>
      <c r="I3220" s="42"/>
      <c r="J3220" s="3"/>
      <c r="K3220" s="3"/>
      <c r="L3220" s="3"/>
    </row>
    <row r="3221" spans="2:12" x14ac:dyDescent="0.25">
      <c r="B3221" s="1"/>
      <c r="C3221" s="40"/>
      <c r="D3221" s="1"/>
      <c r="G3221" s="9"/>
      <c r="I3221" s="42"/>
      <c r="J3221" s="3"/>
      <c r="K3221" s="3"/>
      <c r="L3221" s="3"/>
    </row>
    <row r="3222" spans="2:12" x14ac:dyDescent="0.25">
      <c r="B3222" s="1"/>
      <c r="C3222" s="40"/>
      <c r="D3222" s="1"/>
      <c r="G3222" s="9"/>
      <c r="I3222" s="42"/>
      <c r="J3222" s="3"/>
      <c r="K3222" s="3"/>
      <c r="L3222" s="3"/>
    </row>
    <row r="3223" spans="2:12" x14ac:dyDescent="0.25">
      <c r="B3223" s="1"/>
      <c r="C3223" s="40"/>
      <c r="D3223" s="1"/>
      <c r="G3223" s="9"/>
      <c r="I3223" s="42"/>
      <c r="J3223" s="3"/>
      <c r="K3223" s="3"/>
      <c r="L3223" s="3"/>
    </row>
    <row r="3224" spans="2:12" x14ac:dyDescent="0.25">
      <c r="B3224" s="1"/>
      <c r="C3224" s="40"/>
      <c r="D3224" s="1"/>
      <c r="G3224" s="9"/>
      <c r="I3224" s="42"/>
      <c r="J3224" s="3"/>
      <c r="K3224" s="3"/>
      <c r="L3224" s="3"/>
    </row>
    <row r="3225" spans="2:12" x14ac:dyDescent="0.25">
      <c r="B3225" s="1"/>
      <c r="C3225" s="40"/>
      <c r="D3225" s="1"/>
      <c r="G3225" s="9"/>
      <c r="I3225" s="42"/>
      <c r="J3225" s="3"/>
      <c r="K3225" s="3"/>
      <c r="L3225" s="3"/>
    </row>
    <row r="3226" spans="2:12" x14ac:dyDescent="0.25">
      <c r="B3226" s="1"/>
      <c r="C3226" s="40"/>
      <c r="D3226" s="1"/>
      <c r="G3226" s="9"/>
      <c r="I3226" s="42"/>
      <c r="J3226" s="3"/>
      <c r="K3226" s="3"/>
      <c r="L3226" s="3"/>
    </row>
    <row r="3227" spans="2:12" x14ac:dyDescent="0.25">
      <c r="B3227" s="1"/>
      <c r="C3227" s="40"/>
      <c r="D3227" s="1"/>
      <c r="G3227" s="9"/>
      <c r="I3227" s="42"/>
      <c r="J3227" s="3"/>
      <c r="K3227" s="3"/>
      <c r="L3227" s="3"/>
    </row>
    <row r="3228" spans="2:12" x14ac:dyDescent="0.25">
      <c r="B3228" s="1"/>
      <c r="C3228" s="40"/>
      <c r="D3228" s="1"/>
      <c r="G3228" s="9"/>
      <c r="I3228" s="42"/>
      <c r="J3228" s="3"/>
      <c r="K3228" s="3"/>
      <c r="L3228" s="3"/>
    </row>
    <row r="3229" spans="2:12" x14ac:dyDescent="0.25">
      <c r="B3229" s="1"/>
      <c r="C3229" s="40"/>
      <c r="D3229" s="1"/>
      <c r="G3229" s="9"/>
      <c r="I3229" s="42"/>
      <c r="J3229" s="3"/>
      <c r="K3229" s="3"/>
      <c r="L3229" s="3"/>
    </row>
    <row r="3230" spans="2:12" x14ac:dyDescent="0.25">
      <c r="B3230" s="1"/>
      <c r="C3230" s="40"/>
      <c r="D3230" s="1"/>
      <c r="G3230" s="9"/>
      <c r="I3230" s="42"/>
      <c r="J3230" s="3"/>
      <c r="K3230" s="3"/>
      <c r="L3230" s="3"/>
    </row>
    <row r="3231" spans="2:12" x14ac:dyDescent="0.25">
      <c r="B3231" s="1"/>
      <c r="C3231" s="40"/>
      <c r="D3231" s="1"/>
      <c r="G3231" s="9"/>
      <c r="I3231" s="42"/>
      <c r="J3231" s="3"/>
      <c r="K3231" s="3"/>
      <c r="L3231" s="3"/>
    </row>
    <row r="3232" spans="2:12" x14ac:dyDescent="0.25">
      <c r="B3232" s="1"/>
      <c r="C3232" s="40"/>
      <c r="D3232" s="1"/>
      <c r="G3232" s="9"/>
      <c r="I3232" s="42"/>
      <c r="J3232" s="3"/>
      <c r="K3232" s="3"/>
      <c r="L3232" s="3"/>
    </row>
    <row r="3233" spans="2:12" x14ac:dyDescent="0.25">
      <c r="B3233" s="1"/>
      <c r="C3233" s="40"/>
      <c r="D3233" s="1"/>
      <c r="G3233" s="9"/>
      <c r="I3233" s="42"/>
      <c r="J3233" s="3"/>
      <c r="K3233" s="3"/>
      <c r="L3233" s="3"/>
    </row>
    <row r="3234" spans="2:12" x14ac:dyDescent="0.25">
      <c r="B3234" s="1"/>
      <c r="C3234" s="40"/>
      <c r="D3234" s="1"/>
      <c r="G3234" s="9"/>
      <c r="I3234" s="42"/>
      <c r="J3234" s="3"/>
      <c r="K3234" s="3"/>
      <c r="L3234" s="3"/>
    </row>
    <row r="3235" spans="2:12" x14ac:dyDescent="0.25">
      <c r="B3235" s="1"/>
      <c r="C3235" s="40"/>
      <c r="D3235" s="1"/>
      <c r="G3235" s="9"/>
      <c r="I3235" s="42"/>
      <c r="J3235" s="3"/>
      <c r="K3235" s="3"/>
      <c r="L3235" s="3"/>
    </row>
    <row r="3236" spans="2:12" x14ac:dyDescent="0.25">
      <c r="B3236" s="1"/>
      <c r="C3236" s="40"/>
      <c r="D3236" s="1"/>
      <c r="G3236" s="9"/>
      <c r="I3236" s="42"/>
      <c r="J3236" s="3"/>
      <c r="K3236" s="3"/>
      <c r="L3236" s="3"/>
    </row>
    <row r="3237" spans="2:12" x14ac:dyDescent="0.25">
      <c r="B3237" s="1"/>
      <c r="C3237" s="40"/>
      <c r="D3237" s="1"/>
      <c r="G3237" s="9"/>
      <c r="I3237" s="42"/>
      <c r="J3237" s="3"/>
      <c r="K3237" s="3"/>
      <c r="L3237" s="3"/>
    </row>
    <row r="3238" spans="2:12" x14ac:dyDescent="0.25">
      <c r="B3238" s="1"/>
      <c r="C3238" s="40"/>
      <c r="D3238" s="1"/>
      <c r="G3238" s="9"/>
      <c r="I3238" s="42"/>
      <c r="J3238" s="3"/>
      <c r="K3238" s="3"/>
      <c r="L3238" s="3"/>
    </row>
    <row r="3239" spans="2:12" x14ac:dyDescent="0.25">
      <c r="B3239" s="1"/>
      <c r="C3239" s="40"/>
      <c r="D3239" s="1"/>
      <c r="G3239" s="9"/>
      <c r="I3239" s="42"/>
      <c r="J3239" s="3"/>
      <c r="K3239" s="3"/>
      <c r="L3239" s="3"/>
    </row>
    <row r="3240" spans="2:12" x14ac:dyDescent="0.25">
      <c r="B3240" s="1"/>
      <c r="C3240" s="40"/>
      <c r="D3240" s="1"/>
      <c r="G3240" s="9"/>
      <c r="I3240" s="42"/>
      <c r="J3240" s="3"/>
      <c r="K3240" s="3"/>
      <c r="L3240" s="3"/>
    </row>
    <row r="3241" spans="2:12" x14ac:dyDescent="0.25">
      <c r="B3241" s="1"/>
      <c r="C3241" s="40"/>
      <c r="D3241" s="1"/>
      <c r="G3241" s="9"/>
      <c r="I3241" s="42"/>
      <c r="J3241" s="3"/>
      <c r="K3241" s="3"/>
      <c r="L3241" s="3"/>
    </row>
    <row r="3242" spans="2:12" x14ac:dyDescent="0.25">
      <c r="B3242" s="1"/>
      <c r="C3242" s="40"/>
      <c r="D3242" s="1"/>
      <c r="G3242" s="9"/>
      <c r="I3242" s="42"/>
      <c r="J3242" s="3"/>
      <c r="K3242" s="3"/>
      <c r="L3242" s="3"/>
    </row>
    <row r="3243" spans="2:12" x14ac:dyDescent="0.25">
      <c r="B3243" s="1"/>
      <c r="C3243" s="40"/>
      <c r="D3243" s="1"/>
      <c r="G3243" s="9"/>
      <c r="I3243" s="42"/>
      <c r="J3243" s="3"/>
      <c r="K3243" s="3"/>
      <c r="L3243" s="3"/>
    </row>
    <row r="3244" spans="2:12" x14ac:dyDescent="0.25">
      <c r="B3244" s="1"/>
      <c r="C3244" s="40"/>
      <c r="D3244" s="1"/>
      <c r="G3244" s="9"/>
      <c r="I3244" s="42"/>
      <c r="J3244" s="3"/>
      <c r="K3244" s="3"/>
      <c r="L3244" s="3"/>
    </row>
    <row r="3245" spans="2:12" x14ac:dyDescent="0.25">
      <c r="B3245" s="1"/>
      <c r="C3245" s="40"/>
      <c r="D3245" s="1"/>
      <c r="G3245" s="9"/>
      <c r="I3245" s="42"/>
      <c r="J3245" s="3"/>
      <c r="K3245" s="3"/>
      <c r="L3245" s="3"/>
    </row>
    <row r="3246" spans="2:12" x14ac:dyDescent="0.25">
      <c r="B3246" s="1"/>
      <c r="C3246" s="40"/>
      <c r="D3246" s="1"/>
      <c r="G3246" s="9"/>
      <c r="I3246" s="42"/>
      <c r="J3246" s="3"/>
      <c r="K3246" s="3"/>
      <c r="L3246" s="3"/>
    </row>
    <row r="3247" spans="2:12" x14ac:dyDescent="0.25">
      <c r="B3247" s="1"/>
      <c r="C3247" s="40"/>
      <c r="D3247" s="1"/>
      <c r="G3247" s="9"/>
      <c r="I3247" s="42"/>
      <c r="J3247" s="3"/>
      <c r="K3247" s="3"/>
      <c r="L3247" s="3"/>
    </row>
    <row r="3248" spans="2:12" x14ac:dyDescent="0.25">
      <c r="B3248" s="1"/>
      <c r="C3248" s="40"/>
      <c r="D3248" s="1"/>
      <c r="G3248" s="9"/>
      <c r="I3248" s="42"/>
      <c r="J3248" s="3"/>
      <c r="K3248" s="3"/>
      <c r="L3248" s="3"/>
    </row>
    <row r="3249" spans="2:12" x14ac:dyDescent="0.25">
      <c r="B3249" s="1"/>
      <c r="C3249" s="40"/>
      <c r="D3249" s="1"/>
      <c r="G3249" s="9"/>
      <c r="I3249" s="42"/>
      <c r="J3249" s="3"/>
      <c r="K3249" s="3"/>
      <c r="L3249" s="3"/>
    </row>
    <row r="3250" spans="2:12" x14ac:dyDescent="0.25">
      <c r="B3250" s="1"/>
      <c r="C3250" s="40"/>
      <c r="D3250" s="1"/>
      <c r="G3250" s="9"/>
      <c r="I3250" s="42"/>
      <c r="J3250" s="3"/>
      <c r="K3250" s="3"/>
      <c r="L3250" s="3"/>
    </row>
    <row r="3251" spans="2:12" x14ac:dyDescent="0.25">
      <c r="B3251" s="1"/>
      <c r="C3251" s="40"/>
      <c r="D3251" s="1"/>
      <c r="G3251" s="9"/>
      <c r="I3251" s="42"/>
      <c r="J3251" s="3"/>
      <c r="K3251" s="3"/>
      <c r="L3251" s="3"/>
    </row>
    <row r="3252" spans="2:12" x14ac:dyDescent="0.25">
      <c r="B3252" s="1"/>
      <c r="C3252" s="40"/>
      <c r="D3252" s="1"/>
      <c r="G3252" s="9"/>
      <c r="I3252" s="42"/>
      <c r="J3252" s="3"/>
      <c r="K3252" s="3"/>
      <c r="L3252" s="3"/>
    </row>
    <row r="3253" spans="2:12" x14ac:dyDescent="0.25">
      <c r="B3253" s="1"/>
      <c r="C3253" s="40"/>
      <c r="D3253" s="1"/>
      <c r="G3253" s="9"/>
      <c r="I3253" s="42"/>
      <c r="J3253" s="3"/>
      <c r="K3253" s="3"/>
      <c r="L3253" s="3"/>
    </row>
    <row r="3254" spans="2:12" x14ac:dyDescent="0.25">
      <c r="B3254" s="1"/>
      <c r="C3254" s="40"/>
      <c r="D3254" s="1"/>
      <c r="G3254" s="9"/>
      <c r="I3254" s="42"/>
      <c r="J3254" s="3"/>
      <c r="K3254" s="3"/>
      <c r="L3254" s="3"/>
    </row>
    <row r="3255" spans="2:12" x14ac:dyDescent="0.25">
      <c r="B3255" s="1"/>
      <c r="C3255" s="40"/>
      <c r="D3255" s="1"/>
      <c r="G3255" s="9"/>
      <c r="I3255" s="42"/>
      <c r="J3255" s="3"/>
      <c r="K3255" s="3"/>
      <c r="L3255" s="3"/>
    </row>
    <row r="3256" spans="2:12" x14ac:dyDescent="0.25">
      <c r="B3256" s="1"/>
      <c r="C3256" s="40"/>
      <c r="D3256" s="1"/>
      <c r="G3256" s="9"/>
      <c r="I3256" s="42"/>
      <c r="J3256" s="3"/>
      <c r="K3256" s="3"/>
      <c r="L3256" s="3"/>
    </row>
    <row r="3257" spans="2:12" x14ac:dyDescent="0.25">
      <c r="B3257" s="1"/>
      <c r="C3257" s="40"/>
      <c r="D3257" s="1"/>
      <c r="G3257" s="9"/>
      <c r="I3257" s="42"/>
      <c r="J3257" s="3"/>
      <c r="K3257" s="3"/>
      <c r="L3257" s="3"/>
    </row>
    <row r="3258" spans="2:12" x14ac:dyDescent="0.25">
      <c r="B3258" s="1"/>
      <c r="C3258" s="40"/>
      <c r="D3258" s="1"/>
      <c r="G3258" s="9"/>
      <c r="I3258" s="42"/>
      <c r="J3258" s="3"/>
      <c r="K3258" s="3"/>
      <c r="L3258" s="3"/>
    </row>
    <row r="3259" spans="2:12" x14ac:dyDescent="0.25">
      <c r="B3259" s="1"/>
      <c r="C3259" s="40"/>
      <c r="D3259" s="1"/>
      <c r="G3259" s="9"/>
      <c r="I3259" s="42"/>
      <c r="J3259" s="3"/>
      <c r="K3259" s="3"/>
      <c r="L3259" s="3"/>
    </row>
    <row r="3260" spans="2:12" x14ac:dyDescent="0.25">
      <c r="B3260" s="1"/>
      <c r="C3260" s="40"/>
      <c r="D3260" s="1"/>
      <c r="G3260" s="9"/>
      <c r="I3260" s="42"/>
      <c r="J3260" s="3"/>
      <c r="K3260" s="3"/>
      <c r="L3260" s="3"/>
    </row>
    <row r="3261" spans="2:12" x14ac:dyDescent="0.25">
      <c r="B3261" s="1"/>
      <c r="C3261" s="40"/>
      <c r="D3261" s="1"/>
      <c r="G3261" s="9"/>
      <c r="I3261" s="42"/>
      <c r="J3261" s="3"/>
      <c r="K3261" s="3"/>
      <c r="L3261" s="3"/>
    </row>
    <row r="3262" spans="2:12" x14ac:dyDescent="0.25">
      <c r="B3262" s="1"/>
      <c r="C3262" s="40"/>
      <c r="D3262" s="1"/>
      <c r="G3262" s="9"/>
      <c r="I3262" s="42"/>
      <c r="J3262" s="3"/>
      <c r="K3262" s="3"/>
      <c r="L3262" s="3"/>
    </row>
    <row r="3263" spans="2:12" x14ac:dyDescent="0.25">
      <c r="B3263" s="1"/>
      <c r="C3263" s="40"/>
      <c r="D3263" s="1"/>
      <c r="G3263" s="9"/>
      <c r="I3263" s="42"/>
      <c r="J3263" s="3"/>
      <c r="K3263" s="3"/>
      <c r="L3263" s="3"/>
    </row>
    <row r="3264" spans="2:12" x14ac:dyDescent="0.25">
      <c r="B3264" s="1"/>
      <c r="C3264" s="40"/>
      <c r="D3264" s="1"/>
      <c r="G3264" s="9"/>
      <c r="I3264" s="42"/>
      <c r="J3264" s="3"/>
      <c r="K3264" s="3"/>
      <c r="L3264" s="3"/>
    </row>
    <row r="3265" spans="2:12" x14ac:dyDescent="0.25">
      <c r="B3265" s="1"/>
      <c r="C3265" s="40"/>
      <c r="D3265" s="1"/>
      <c r="G3265" s="9"/>
      <c r="I3265" s="42"/>
      <c r="J3265" s="3"/>
      <c r="K3265" s="3"/>
      <c r="L3265" s="3"/>
    </row>
    <row r="3266" spans="2:12" x14ac:dyDescent="0.25">
      <c r="B3266" s="1"/>
      <c r="C3266" s="40"/>
      <c r="D3266" s="1"/>
      <c r="G3266" s="9"/>
      <c r="I3266" s="42"/>
      <c r="J3266" s="3"/>
      <c r="K3266" s="3"/>
      <c r="L3266" s="3"/>
    </row>
    <row r="3267" spans="2:12" x14ac:dyDescent="0.25">
      <c r="B3267" s="1"/>
      <c r="C3267" s="40"/>
      <c r="D3267" s="1"/>
      <c r="G3267" s="9"/>
      <c r="I3267" s="42"/>
      <c r="J3267" s="3"/>
      <c r="K3267" s="3"/>
      <c r="L3267" s="3"/>
    </row>
    <row r="3268" spans="2:12" x14ac:dyDescent="0.25">
      <c r="B3268" s="1"/>
      <c r="C3268" s="40"/>
      <c r="D3268" s="1"/>
      <c r="G3268" s="9"/>
      <c r="I3268" s="42"/>
      <c r="J3268" s="3"/>
      <c r="K3268" s="3"/>
      <c r="L3268" s="3"/>
    </row>
    <row r="3269" spans="2:12" x14ac:dyDescent="0.25">
      <c r="B3269" s="1"/>
      <c r="C3269" s="40"/>
      <c r="D3269" s="1"/>
      <c r="G3269" s="9"/>
      <c r="I3269" s="42"/>
      <c r="J3269" s="3"/>
      <c r="K3269" s="3"/>
      <c r="L3269" s="3"/>
    </row>
    <row r="3270" spans="2:12" x14ac:dyDescent="0.25">
      <c r="B3270" s="1"/>
      <c r="C3270" s="40"/>
      <c r="D3270" s="1"/>
      <c r="G3270" s="9"/>
      <c r="I3270" s="42"/>
      <c r="J3270" s="3"/>
      <c r="K3270" s="3"/>
      <c r="L3270" s="3"/>
    </row>
    <row r="3271" spans="2:12" x14ac:dyDescent="0.25">
      <c r="B3271" s="1"/>
      <c r="C3271" s="40"/>
      <c r="D3271" s="1"/>
      <c r="G3271" s="9"/>
      <c r="I3271" s="42"/>
      <c r="J3271" s="3"/>
      <c r="K3271" s="3"/>
      <c r="L3271" s="3"/>
    </row>
    <row r="3272" spans="2:12" x14ac:dyDescent="0.25">
      <c r="B3272" s="1"/>
      <c r="C3272" s="40"/>
      <c r="D3272" s="1"/>
      <c r="G3272" s="9"/>
      <c r="I3272" s="42"/>
      <c r="J3272" s="3"/>
      <c r="K3272" s="3"/>
      <c r="L3272" s="3"/>
    </row>
    <row r="3273" spans="2:12" x14ac:dyDescent="0.25">
      <c r="B3273" s="1"/>
      <c r="C3273" s="40"/>
      <c r="D3273" s="1"/>
      <c r="G3273" s="9"/>
      <c r="I3273" s="42"/>
      <c r="J3273" s="3"/>
      <c r="K3273" s="3"/>
      <c r="L3273" s="3"/>
    </row>
    <row r="3274" spans="2:12" x14ac:dyDescent="0.25">
      <c r="B3274" s="1"/>
      <c r="C3274" s="40"/>
      <c r="D3274" s="1"/>
      <c r="G3274" s="9"/>
      <c r="I3274" s="42"/>
      <c r="J3274" s="3"/>
      <c r="K3274" s="3"/>
      <c r="L3274" s="3"/>
    </row>
    <row r="3275" spans="2:12" x14ac:dyDescent="0.25">
      <c r="B3275" s="1"/>
      <c r="C3275" s="40"/>
      <c r="D3275" s="1"/>
      <c r="G3275" s="9"/>
      <c r="I3275" s="42"/>
      <c r="J3275" s="3"/>
      <c r="K3275" s="3"/>
      <c r="L3275" s="3"/>
    </row>
    <row r="3276" spans="2:12" x14ac:dyDescent="0.25">
      <c r="B3276" s="1"/>
      <c r="C3276" s="40"/>
      <c r="D3276" s="1"/>
      <c r="G3276" s="9"/>
      <c r="I3276" s="42"/>
      <c r="J3276" s="3"/>
      <c r="K3276" s="3"/>
      <c r="L3276" s="3"/>
    </row>
    <row r="3277" spans="2:12" x14ac:dyDescent="0.25">
      <c r="B3277" s="1"/>
      <c r="C3277" s="40"/>
      <c r="D3277" s="1"/>
      <c r="G3277" s="9"/>
      <c r="I3277" s="42"/>
      <c r="J3277" s="3"/>
      <c r="K3277" s="3"/>
      <c r="L3277" s="3"/>
    </row>
    <row r="3278" spans="2:12" x14ac:dyDescent="0.25">
      <c r="B3278" s="1"/>
      <c r="C3278" s="40"/>
      <c r="D3278" s="1"/>
      <c r="G3278" s="9"/>
      <c r="I3278" s="42"/>
      <c r="J3278" s="3"/>
      <c r="K3278" s="3"/>
      <c r="L3278" s="3"/>
    </row>
    <row r="3279" spans="2:12" x14ac:dyDescent="0.25">
      <c r="B3279" s="1"/>
      <c r="C3279" s="40"/>
      <c r="D3279" s="1"/>
      <c r="G3279" s="9"/>
      <c r="I3279" s="42"/>
      <c r="J3279" s="3"/>
      <c r="K3279" s="3"/>
      <c r="L3279" s="3"/>
    </row>
    <row r="3280" spans="2:12" x14ac:dyDescent="0.25">
      <c r="B3280" s="1"/>
      <c r="C3280" s="40"/>
      <c r="D3280" s="1"/>
      <c r="G3280" s="9"/>
      <c r="I3280" s="42"/>
      <c r="J3280" s="3"/>
      <c r="K3280" s="3"/>
      <c r="L3280" s="3"/>
    </row>
    <row r="3281" spans="2:12" x14ac:dyDescent="0.25">
      <c r="B3281" s="1"/>
      <c r="C3281" s="40"/>
      <c r="D3281" s="1"/>
      <c r="G3281" s="9"/>
      <c r="I3281" s="42"/>
      <c r="J3281" s="3"/>
      <c r="K3281" s="3"/>
      <c r="L3281" s="3"/>
    </row>
    <row r="3282" spans="2:12" x14ac:dyDescent="0.25">
      <c r="B3282" s="1"/>
      <c r="C3282" s="40"/>
      <c r="D3282" s="1"/>
      <c r="G3282" s="9"/>
      <c r="I3282" s="42"/>
      <c r="J3282" s="3"/>
      <c r="K3282" s="3"/>
      <c r="L3282" s="3"/>
    </row>
    <row r="3283" spans="2:12" x14ac:dyDescent="0.25">
      <c r="B3283" s="1"/>
      <c r="C3283" s="40"/>
      <c r="D3283" s="1"/>
      <c r="G3283" s="9"/>
      <c r="I3283" s="42"/>
      <c r="J3283" s="3"/>
      <c r="K3283" s="3"/>
      <c r="L3283" s="3"/>
    </row>
    <row r="3284" spans="2:12" x14ac:dyDescent="0.25">
      <c r="B3284" s="1"/>
      <c r="C3284" s="40"/>
      <c r="D3284" s="1"/>
      <c r="G3284" s="9"/>
      <c r="I3284" s="42"/>
      <c r="J3284" s="3"/>
      <c r="K3284" s="3"/>
      <c r="L3284" s="3"/>
    </row>
    <row r="3285" spans="2:12" x14ac:dyDescent="0.25">
      <c r="B3285" s="1"/>
      <c r="C3285" s="40"/>
      <c r="D3285" s="1"/>
      <c r="G3285" s="9"/>
      <c r="I3285" s="42"/>
      <c r="J3285" s="3"/>
      <c r="K3285" s="3"/>
      <c r="L3285" s="3"/>
    </row>
    <row r="3286" spans="2:12" x14ac:dyDescent="0.25">
      <c r="B3286" s="1"/>
      <c r="C3286" s="40"/>
      <c r="D3286" s="1"/>
      <c r="G3286" s="9"/>
      <c r="I3286" s="42"/>
      <c r="J3286" s="3"/>
      <c r="K3286" s="3"/>
      <c r="L3286" s="3"/>
    </row>
    <row r="3287" spans="2:12" x14ac:dyDescent="0.25">
      <c r="B3287" s="1"/>
      <c r="C3287" s="40"/>
      <c r="D3287" s="1"/>
      <c r="G3287" s="9"/>
      <c r="I3287" s="42"/>
      <c r="J3287" s="3"/>
      <c r="K3287" s="3"/>
      <c r="L3287" s="3"/>
    </row>
    <row r="3288" spans="2:12" x14ac:dyDescent="0.25">
      <c r="B3288" s="1"/>
      <c r="C3288" s="40"/>
      <c r="D3288" s="1"/>
      <c r="G3288" s="9"/>
      <c r="I3288" s="42"/>
      <c r="J3288" s="3"/>
      <c r="K3288" s="3"/>
      <c r="L3288" s="3"/>
    </row>
    <row r="3289" spans="2:12" x14ac:dyDescent="0.25">
      <c r="B3289" s="1"/>
      <c r="C3289" s="40"/>
      <c r="D3289" s="1"/>
      <c r="G3289" s="9"/>
      <c r="I3289" s="42"/>
      <c r="J3289" s="3"/>
      <c r="K3289" s="3"/>
      <c r="L3289" s="3"/>
    </row>
    <row r="3290" spans="2:12" x14ac:dyDescent="0.25">
      <c r="B3290" s="1"/>
      <c r="C3290" s="40"/>
      <c r="D3290" s="1"/>
      <c r="G3290" s="9"/>
      <c r="I3290" s="42"/>
      <c r="J3290" s="3"/>
      <c r="K3290" s="3"/>
      <c r="L3290" s="3"/>
    </row>
    <row r="3291" spans="2:12" x14ac:dyDescent="0.25">
      <c r="B3291" s="1"/>
      <c r="C3291" s="40"/>
      <c r="D3291" s="1"/>
      <c r="G3291" s="9"/>
      <c r="I3291" s="42"/>
      <c r="J3291" s="3"/>
      <c r="K3291" s="3"/>
      <c r="L3291" s="3"/>
    </row>
    <row r="3292" spans="2:12" x14ac:dyDescent="0.25">
      <c r="B3292" s="1"/>
      <c r="C3292" s="40"/>
      <c r="D3292" s="1"/>
      <c r="G3292" s="9"/>
      <c r="I3292" s="42"/>
      <c r="J3292" s="3"/>
      <c r="K3292" s="3"/>
      <c r="L3292" s="3"/>
    </row>
    <row r="3293" spans="2:12" x14ac:dyDescent="0.25">
      <c r="B3293" s="1"/>
      <c r="C3293" s="40"/>
      <c r="D3293" s="1"/>
      <c r="G3293" s="9"/>
      <c r="I3293" s="42"/>
      <c r="J3293" s="3"/>
      <c r="K3293" s="3"/>
      <c r="L3293" s="3"/>
    </row>
    <row r="3294" spans="2:12" x14ac:dyDescent="0.25">
      <c r="B3294" s="1"/>
      <c r="C3294" s="40"/>
      <c r="D3294" s="1"/>
      <c r="G3294" s="9"/>
      <c r="I3294" s="42"/>
      <c r="J3294" s="3"/>
      <c r="K3294" s="3"/>
      <c r="L3294" s="3"/>
    </row>
    <row r="3295" spans="2:12" x14ac:dyDescent="0.25">
      <c r="B3295" s="1"/>
      <c r="C3295" s="40"/>
      <c r="D3295" s="1"/>
      <c r="G3295" s="9"/>
      <c r="I3295" s="42"/>
      <c r="J3295" s="3"/>
      <c r="K3295" s="3"/>
      <c r="L3295" s="3"/>
    </row>
    <row r="3296" spans="2:12" x14ac:dyDescent="0.25">
      <c r="B3296" s="1"/>
      <c r="C3296" s="40"/>
      <c r="D3296" s="1"/>
      <c r="G3296" s="9"/>
      <c r="I3296" s="42"/>
      <c r="J3296" s="3"/>
      <c r="K3296" s="3"/>
      <c r="L3296" s="3"/>
    </row>
    <row r="3297" spans="2:12" x14ac:dyDescent="0.25">
      <c r="B3297" s="1"/>
      <c r="C3297" s="40"/>
      <c r="D3297" s="1"/>
      <c r="G3297" s="9"/>
      <c r="I3297" s="42"/>
      <c r="J3297" s="3"/>
      <c r="K3297" s="3"/>
      <c r="L3297" s="3"/>
    </row>
    <row r="3298" spans="2:12" x14ac:dyDescent="0.25">
      <c r="B3298" s="1"/>
      <c r="C3298" s="40"/>
      <c r="D3298" s="1"/>
      <c r="G3298" s="9"/>
      <c r="I3298" s="42"/>
      <c r="J3298" s="3"/>
      <c r="K3298" s="3"/>
      <c r="L3298" s="3"/>
    </row>
    <row r="3299" spans="2:12" x14ac:dyDescent="0.25">
      <c r="B3299" s="1"/>
      <c r="C3299" s="40"/>
      <c r="D3299" s="1"/>
      <c r="G3299" s="9"/>
      <c r="I3299" s="42"/>
      <c r="J3299" s="3"/>
      <c r="K3299" s="3"/>
      <c r="L3299" s="3"/>
    </row>
    <row r="3300" spans="2:12" x14ac:dyDescent="0.25">
      <c r="B3300" s="1"/>
      <c r="C3300" s="40"/>
      <c r="D3300" s="1"/>
      <c r="G3300" s="9"/>
      <c r="I3300" s="42"/>
      <c r="J3300" s="3"/>
      <c r="K3300" s="3"/>
      <c r="L3300" s="3"/>
    </row>
    <row r="3301" spans="2:12" x14ac:dyDescent="0.25">
      <c r="B3301" s="1"/>
      <c r="C3301" s="40"/>
      <c r="D3301" s="1"/>
      <c r="G3301" s="9"/>
      <c r="I3301" s="42"/>
      <c r="J3301" s="3"/>
      <c r="K3301" s="3"/>
      <c r="L3301" s="3"/>
    </row>
    <row r="3302" spans="2:12" x14ac:dyDescent="0.25">
      <c r="B3302" s="1"/>
      <c r="C3302" s="40"/>
      <c r="D3302" s="1"/>
      <c r="G3302" s="9"/>
      <c r="I3302" s="42"/>
      <c r="J3302" s="3"/>
      <c r="K3302" s="3"/>
      <c r="L3302" s="3"/>
    </row>
    <row r="3303" spans="2:12" x14ac:dyDescent="0.25">
      <c r="B3303" s="1"/>
      <c r="C3303" s="40"/>
      <c r="D3303" s="1"/>
      <c r="G3303" s="9"/>
      <c r="I3303" s="42"/>
      <c r="J3303" s="3"/>
      <c r="K3303" s="3"/>
      <c r="L3303" s="3"/>
    </row>
    <row r="3304" spans="2:12" x14ac:dyDescent="0.25">
      <c r="B3304" s="1"/>
      <c r="C3304" s="40"/>
      <c r="D3304" s="1"/>
      <c r="G3304" s="9"/>
      <c r="I3304" s="42"/>
      <c r="J3304" s="3"/>
      <c r="K3304" s="3"/>
      <c r="L3304" s="3"/>
    </row>
    <row r="3305" spans="2:12" x14ac:dyDescent="0.25">
      <c r="B3305" s="1"/>
      <c r="C3305" s="40"/>
      <c r="D3305" s="1"/>
      <c r="G3305" s="9"/>
      <c r="I3305" s="42"/>
      <c r="J3305" s="3"/>
      <c r="K3305" s="3"/>
      <c r="L3305" s="3"/>
    </row>
    <row r="3306" spans="2:12" x14ac:dyDescent="0.25">
      <c r="B3306" s="1"/>
      <c r="C3306" s="40"/>
      <c r="D3306" s="1"/>
      <c r="G3306" s="9"/>
      <c r="I3306" s="42"/>
      <c r="J3306" s="3"/>
      <c r="K3306" s="3"/>
      <c r="L3306" s="3"/>
    </row>
    <row r="3307" spans="2:12" x14ac:dyDescent="0.25">
      <c r="B3307" s="1"/>
      <c r="C3307" s="40"/>
      <c r="D3307" s="1"/>
      <c r="G3307" s="9"/>
      <c r="I3307" s="42"/>
      <c r="J3307" s="3"/>
      <c r="K3307" s="3"/>
      <c r="L3307" s="3"/>
    </row>
    <row r="3308" spans="2:12" x14ac:dyDescent="0.25">
      <c r="B3308" s="1"/>
      <c r="C3308" s="40"/>
      <c r="D3308" s="1"/>
      <c r="G3308" s="9"/>
      <c r="I3308" s="42"/>
      <c r="J3308" s="3"/>
      <c r="K3308" s="3"/>
      <c r="L3308" s="3"/>
    </row>
    <row r="3309" spans="2:12" x14ac:dyDescent="0.25">
      <c r="B3309" s="1"/>
      <c r="C3309" s="40"/>
      <c r="D3309" s="1"/>
      <c r="G3309" s="9"/>
      <c r="I3309" s="42"/>
      <c r="J3309" s="3"/>
      <c r="K3309" s="3"/>
      <c r="L3309" s="3"/>
    </row>
    <row r="3310" spans="2:12" x14ac:dyDescent="0.25">
      <c r="B3310" s="1"/>
      <c r="C3310" s="40"/>
      <c r="D3310" s="1"/>
      <c r="G3310" s="9"/>
      <c r="I3310" s="42"/>
      <c r="J3310" s="3"/>
      <c r="K3310" s="3"/>
      <c r="L3310" s="3"/>
    </row>
    <row r="3311" spans="2:12" x14ac:dyDescent="0.25">
      <c r="B3311" s="1"/>
      <c r="C3311" s="40"/>
      <c r="D3311" s="1"/>
      <c r="G3311" s="9"/>
      <c r="I3311" s="42"/>
      <c r="J3311" s="3"/>
      <c r="K3311" s="3"/>
      <c r="L3311" s="3"/>
    </row>
    <row r="3312" spans="2:12" x14ac:dyDescent="0.25">
      <c r="B3312" s="1"/>
      <c r="C3312" s="40"/>
      <c r="D3312" s="1"/>
      <c r="G3312" s="9"/>
      <c r="I3312" s="42"/>
      <c r="J3312" s="3"/>
      <c r="K3312" s="3"/>
      <c r="L3312" s="3"/>
    </row>
    <row r="3313" spans="2:12" x14ac:dyDescent="0.25">
      <c r="B3313" s="1"/>
      <c r="C3313" s="40"/>
      <c r="D3313" s="1"/>
      <c r="G3313" s="9"/>
      <c r="I3313" s="42"/>
      <c r="J3313" s="3"/>
      <c r="K3313" s="3"/>
      <c r="L3313" s="3"/>
    </row>
    <row r="3314" spans="2:12" x14ac:dyDescent="0.25">
      <c r="B3314" s="1"/>
      <c r="C3314" s="40"/>
      <c r="D3314" s="1"/>
      <c r="G3314" s="9"/>
      <c r="I3314" s="42"/>
      <c r="J3314" s="3"/>
      <c r="K3314" s="3"/>
      <c r="L3314" s="3"/>
    </row>
    <row r="3315" spans="2:12" x14ac:dyDescent="0.25">
      <c r="B3315" s="1"/>
      <c r="C3315" s="40"/>
      <c r="D3315" s="1"/>
      <c r="G3315" s="9"/>
      <c r="I3315" s="42"/>
      <c r="J3315" s="3"/>
      <c r="K3315" s="3"/>
      <c r="L3315" s="3"/>
    </row>
    <row r="3316" spans="2:12" x14ac:dyDescent="0.25">
      <c r="B3316" s="1"/>
      <c r="C3316" s="40"/>
      <c r="D3316" s="1"/>
      <c r="G3316" s="9"/>
      <c r="I3316" s="42"/>
      <c r="J3316" s="3"/>
      <c r="K3316" s="3"/>
      <c r="L3316" s="3"/>
    </row>
    <row r="3317" spans="2:12" x14ac:dyDescent="0.25">
      <c r="B3317" s="1"/>
      <c r="C3317" s="40"/>
      <c r="D3317" s="1"/>
      <c r="G3317" s="9"/>
      <c r="I3317" s="42"/>
      <c r="J3317" s="3"/>
      <c r="K3317" s="3"/>
      <c r="L3317" s="3"/>
    </row>
    <row r="3318" spans="2:12" x14ac:dyDescent="0.25">
      <c r="B3318" s="1"/>
      <c r="C3318" s="40"/>
      <c r="D3318" s="1"/>
      <c r="G3318" s="9"/>
      <c r="I3318" s="42"/>
      <c r="J3318" s="3"/>
      <c r="K3318" s="3"/>
      <c r="L3318" s="3"/>
    </row>
    <row r="3319" spans="2:12" x14ac:dyDescent="0.25">
      <c r="B3319" s="1"/>
      <c r="C3319" s="40"/>
      <c r="D3319" s="1"/>
      <c r="G3319" s="9"/>
      <c r="I3319" s="42"/>
      <c r="J3319" s="3"/>
      <c r="K3319" s="3"/>
      <c r="L3319" s="3"/>
    </row>
    <row r="3320" spans="2:12" x14ac:dyDescent="0.25">
      <c r="B3320" s="1"/>
      <c r="C3320" s="40"/>
      <c r="D3320" s="1"/>
      <c r="G3320" s="9"/>
      <c r="I3320" s="42"/>
      <c r="J3320" s="3"/>
      <c r="K3320" s="3"/>
      <c r="L3320" s="3"/>
    </row>
    <row r="3321" spans="2:12" x14ac:dyDescent="0.25">
      <c r="B3321" s="1"/>
      <c r="C3321" s="40"/>
      <c r="D3321" s="1"/>
      <c r="G3321" s="9"/>
      <c r="I3321" s="42"/>
      <c r="J3321" s="3"/>
      <c r="K3321" s="3"/>
      <c r="L3321" s="3"/>
    </row>
    <row r="3322" spans="2:12" x14ac:dyDescent="0.25">
      <c r="B3322" s="1"/>
      <c r="C3322" s="40"/>
      <c r="D3322" s="1"/>
      <c r="G3322" s="9"/>
      <c r="I3322" s="42"/>
      <c r="J3322" s="3"/>
      <c r="K3322" s="3"/>
      <c r="L3322" s="3"/>
    </row>
    <row r="3323" spans="2:12" x14ac:dyDescent="0.25">
      <c r="B3323" s="1"/>
      <c r="C3323" s="40"/>
      <c r="D3323" s="1"/>
      <c r="G3323" s="9"/>
      <c r="I3323" s="42"/>
      <c r="J3323" s="3"/>
      <c r="K3323" s="3"/>
      <c r="L3323" s="3"/>
    </row>
    <row r="3324" spans="2:12" x14ac:dyDescent="0.25">
      <c r="B3324" s="1"/>
      <c r="C3324" s="40"/>
      <c r="D3324" s="1"/>
      <c r="G3324" s="9"/>
      <c r="I3324" s="42"/>
      <c r="J3324" s="3"/>
      <c r="K3324" s="3"/>
      <c r="L3324" s="3"/>
    </row>
    <row r="3325" spans="2:12" x14ac:dyDescent="0.25">
      <c r="B3325" s="1"/>
      <c r="C3325" s="40"/>
      <c r="D3325" s="1"/>
      <c r="G3325" s="9"/>
      <c r="I3325" s="42"/>
      <c r="J3325" s="3"/>
      <c r="K3325" s="3"/>
      <c r="L3325" s="3"/>
    </row>
    <row r="3326" spans="2:12" x14ac:dyDescent="0.25">
      <c r="B3326" s="1"/>
      <c r="C3326" s="40"/>
      <c r="D3326" s="1"/>
      <c r="G3326" s="9"/>
      <c r="I3326" s="42"/>
      <c r="J3326" s="3"/>
      <c r="K3326" s="3"/>
      <c r="L3326" s="3"/>
    </row>
    <row r="3327" spans="2:12" x14ac:dyDescent="0.25">
      <c r="B3327" s="1"/>
      <c r="C3327" s="40"/>
      <c r="D3327" s="1"/>
      <c r="G3327" s="9"/>
      <c r="I3327" s="42"/>
      <c r="J3327" s="3"/>
      <c r="K3327" s="3"/>
      <c r="L3327" s="3"/>
    </row>
    <row r="3328" spans="2:12" x14ac:dyDescent="0.25">
      <c r="B3328" s="1"/>
      <c r="C3328" s="40"/>
      <c r="D3328" s="1"/>
      <c r="G3328" s="9"/>
      <c r="I3328" s="42"/>
      <c r="J3328" s="3"/>
      <c r="K3328" s="3"/>
      <c r="L3328" s="3"/>
    </row>
    <row r="3329" spans="2:12" x14ac:dyDescent="0.25">
      <c r="B3329" s="1"/>
      <c r="C3329" s="40"/>
      <c r="D3329" s="1"/>
      <c r="G3329" s="9"/>
      <c r="I3329" s="42"/>
      <c r="J3329" s="3"/>
      <c r="K3329" s="3"/>
      <c r="L3329" s="3"/>
    </row>
    <row r="3330" spans="2:12" x14ac:dyDescent="0.25">
      <c r="B3330" s="1"/>
      <c r="C3330" s="40"/>
      <c r="D3330" s="1"/>
      <c r="G3330" s="9"/>
      <c r="I3330" s="42"/>
      <c r="J3330" s="3"/>
      <c r="K3330" s="3"/>
      <c r="L3330" s="3"/>
    </row>
    <row r="3331" spans="2:12" x14ac:dyDescent="0.25">
      <c r="B3331" s="1"/>
      <c r="C3331" s="40"/>
      <c r="D3331" s="1"/>
      <c r="G3331" s="9"/>
      <c r="I3331" s="42"/>
      <c r="J3331" s="3"/>
      <c r="K3331" s="3"/>
      <c r="L3331" s="3"/>
    </row>
    <row r="3332" spans="2:12" x14ac:dyDescent="0.25">
      <c r="B3332" s="1"/>
      <c r="C3332" s="40"/>
      <c r="D3332" s="1"/>
      <c r="G3332" s="9"/>
      <c r="I3332" s="42"/>
      <c r="J3332" s="3"/>
      <c r="K3332" s="3"/>
      <c r="L3332" s="3"/>
    </row>
    <row r="3333" spans="2:12" x14ac:dyDescent="0.25">
      <c r="B3333" s="1"/>
      <c r="C3333" s="40"/>
      <c r="D3333" s="1"/>
      <c r="G3333" s="9"/>
      <c r="I3333" s="42"/>
      <c r="J3333" s="3"/>
      <c r="K3333" s="3"/>
      <c r="L3333" s="3"/>
    </row>
    <row r="3334" spans="2:12" x14ac:dyDescent="0.25">
      <c r="B3334" s="1"/>
      <c r="C3334" s="40"/>
      <c r="D3334" s="1"/>
      <c r="G3334" s="9"/>
      <c r="I3334" s="42"/>
      <c r="J3334" s="3"/>
      <c r="K3334" s="3"/>
      <c r="L3334" s="3"/>
    </row>
    <row r="3335" spans="2:12" x14ac:dyDescent="0.25">
      <c r="B3335" s="1"/>
      <c r="C3335" s="40"/>
      <c r="D3335" s="1"/>
      <c r="G3335" s="9"/>
      <c r="I3335" s="42"/>
      <c r="J3335" s="3"/>
      <c r="K3335" s="3"/>
      <c r="L3335" s="3"/>
    </row>
    <row r="3336" spans="2:12" x14ac:dyDescent="0.25">
      <c r="B3336" s="1"/>
      <c r="C3336" s="40"/>
      <c r="D3336" s="1"/>
      <c r="G3336" s="9"/>
      <c r="I3336" s="42"/>
      <c r="J3336" s="3"/>
      <c r="K3336" s="3"/>
      <c r="L3336" s="3"/>
    </row>
    <row r="3337" spans="2:12" x14ac:dyDescent="0.25">
      <c r="B3337" s="1"/>
      <c r="C3337" s="40"/>
      <c r="D3337" s="1"/>
      <c r="G3337" s="9"/>
      <c r="I3337" s="42"/>
      <c r="J3337" s="3"/>
      <c r="K3337" s="3"/>
      <c r="L3337" s="3"/>
    </row>
    <row r="3338" spans="2:12" x14ac:dyDescent="0.25">
      <c r="B3338" s="1"/>
      <c r="C3338" s="40"/>
      <c r="D3338" s="1"/>
      <c r="G3338" s="9"/>
      <c r="I3338" s="42"/>
      <c r="J3338" s="3"/>
      <c r="K3338" s="3"/>
      <c r="L3338" s="3"/>
    </row>
    <row r="3339" spans="2:12" x14ac:dyDescent="0.25">
      <c r="B3339" s="1"/>
      <c r="C3339" s="40"/>
      <c r="D3339" s="1"/>
      <c r="G3339" s="9"/>
      <c r="I3339" s="42"/>
      <c r="J3339" s="3"/>
      <c r="K3339" s="3"/>
      <c r="L3339" s="3"/>
    </row>
    <row r="3340" spans="2:12" x14ac:dyDescent="0.25">
      <c r="B3340" s="1"/>
      <c r="C3340" s="40"/>
      <c r="D3340" s="1"/>
      <c r="G3340" s="9"/>
      <c r="I3340" s="42"/>
      <c r="J3340" s="3"/>
      <c r="K3340" s="3"/>
      <c r="L3340" s="3"/>
    </row>
    <row r="3341" spans="2:12" x14ac:dyDescent="0.25">
      <c r="B3341" s="1"/>
      <c r="C3341" s="40"/>
      <c r="D3341" s="1"/>
      <c r="G3341" s="9"/>
      <c r="I3341" s="42"/>
      <c r="J3341" s="3"/>
      <c r="K3341" s="3"/>
      <c r="L3341" s="3"/>
    </row>
    <row r="3342" spans="2:12" x14ac:dyDescent="0.25">
      <c r="B3342" s="1"/>
      <c r="C3342" s="40"/>
      <c r="D3342" s="1"/>
      <c r="G3342" s="9"/>
      <c r="I3342" s="42"/>
      <c r="J3342" s="3"/>
      <c r="K3342" s="3"/>
      <c r="L3342" s="3"/>
    </row>
    <row r="3343" spans="2:12" x14ac:dyDescent="0.25">
      <c r="B3343" s="1"/>
      <c r="C3343" s="40"/>
      <c r="D3343" s="1"/>
      <c r="G3343" s="9"/>
      <c r="I3343" s="42"/>
      <c r="J3343" s="3"/>
      <c r="K3343" s="3"/>
      <c r="L3343" s="3"/>
    </row>
    <row r="3344" spans="2:12" x14ac:dyDescent="0.25">
      <c r="B3344" s="1"/>
      <c r="C3344" s="40"/>
      <c r="D3344" s="1"/>
      <c r="G3344" s="9"/>
      <c r="I3344" s="42"/>
      <c r="J3344" s="3"/>
      <c r="K3344" s="3"/>
      <c r="L3344" s="3"/>
    </row>
    <row r="3345" spans="2:12" x14ac:dyDescent="0.25">
      <c r="B3345" s="1"/>
      <c r="C3345" s="40"/>
      <c r="D3345" s="1"/>
      <c r="G3345" s="9"/>
      <c r="I3345" s="42"/>
      <c r="J3345" s="3"/>
      <c r="K3345" s="3"/>
      <c r="L3345" s="3"/>
    </row>
    <row r="3346" spans="2:12" x14ac:dyDescent="0.25">
      <c r="B3346" s="1"/>
      <c r="C3346" s="40"/>
      <c r="D3346" s="1"/>
      <c r="G3346" s="9"/>
      <c r="I3346" s="42"/>
      <c r="J3346" s="3"/>
      <c r="K3346" s="3"/>
      <c r="L3346" s="3"/>
    </row>
    <row r="3347" spans="2:12" x14ac:dyDescent="0.25">
      <c r="B3347" s="1"/>
      <c r="C3347" s="40"/>
      <c r="D3347" s="1"/>
      <c r="G3347" s="9"/>
      <c r="I3347" s="42"/>
      <c r="J3347" s="3"/>
      <c r="K3347" s="3"/>
      <c r="L3347" s="3"/>
    </row>
    <row r="3348" spans="2:12" x14ac:dyDescent="0.25">
      <c r="B3348" s="1"/>
      <c r="C3348" s="40"/>
      <c r="D3348" s="1"/>
      <c r="G3348" s="9"/>
      <c r="I3348" s="42"/>
      <c r="J3348" s="3"/>
      <c r="K3348" s="3"/>
      <c r="L3348" s="3"/>
    </row>
    <row r="3349" spans="2:12" x14ac:dyDescent="0.25">
      <c r="B3349" s="1"/>
      <c r="C3349" s="40"/>
      <c r="D3349" s="1"/>
      <c r="G3349" s="9"/>
      <c r="I3349" s="42"/>
      <c r="J3349" s="3"/>
      <c r="K3349" s="3"/>
      <c r="L3349" s="3"/>
    </row>
    <row r="3350" spans="2:12" x14ac:dyDescent="0.25">
      <c r="B3350" s="1"/>
      <c r="C3350" s="40"/>
      <c r="D3350" s="1"/>
      <c r="G3350" s="9"/>
      <c r="I3350" s="42"/>
      <c r="J3350" s="3"/>
      <c r="K3350" s="3"/>
      <c r="L3350" s="3"/>
    </row>
    <row r="3351" spans="2:12" x14ac:dyDescent="0.25">
      <c r="B3351" s="1"/>
      <c r="C3351" s="40"/>
      <c r="D3351" s="1"/>
      <c r="G3351" s="9"/>
      <c r="I3351" s="42"/>
      <c r="J3351" s="3"/>
      <c r="K3351" s="3"/>
      <c r="L3351" s="3"/>
    </row>
    <row r="3352" spans="2:12" x14ac:dyDescent="0.25">
      <c r="B3352" s="1"/>
      <c r="C3352" s="40"/>
      <c r="D3352" s="1"/>
      <c r="G3352" s="9"/>
      <c r="I3352" s="42"/>
      <c r="J3352" s="3"/>
      <c r="K3352" s="3"/>
      <c r="L3352" s="3"/>
    </row>
    <row r="3353" spans="2:12" x14ac:dyDescent="0.25">
      <c r="B3353" s="1"/>
      <c r="C3353" s="40"/>
      <c r="D3353" s="1"/>
      <c r="G3353" s="9"/>
      <c r="I3353" s="42"/>
      <c r="J3353" s="3"/>
      <c r="K3353" s="3"/>
      <c r="L3353" s="3"/>
    </row>
    <row r="3354" spans="2:12" x14ac:dyDescent="0.25">
      <c r="B3354" s="1"/>
      <c r="C3354" s="40"/>
      <c r="D3354" s="1"/>
      <c r="G3354" s="9"/>
      <c r="I3354" s="42"/>
      <c r="J3354" s="3"/>
      <c r="K3354" s="3"/>
      <c r="L3354" s="3"/>
    </row>
    <row r="3355" spans="2:12" x14ac:dyDescent="0.25">
      <c r="B3355" s="1"/>
      <c r="C3355" s="40"/>
      <c r="D3355" s="1"/>
      <c r="G3355" s="9"/>
      <c r="I3355" s="42"/>
      <c r="J3355" s="3"/>
      <c r="K3355" s="3"/>
      <c r="L3355" s="3"/>
    </row>
    <row r="3356" spans="2:12" x14ac:dyDescent="0.25">
      <c r="B3356" s="1"/>
      <c r="C3356" s="40"/>
      <c r="D3356" s="1"/>
      <c r="G3356" s="9"/>
      <c r="I3356" s="42"/>
      <c r="J3356" s="3"/>
      <c r="K3356" s="3"/>
      <c r="L3356" s="3"/>
    </row>
    <row r="3357" spans="2:12" x14ac:dyDescent="0.25">
      <c r="B3357" s="1"/>
      <c r="C3357" s="40"/>
      <c r="D3357" s="1"/>
      <c r="G3357" s="9"/>
      <c r="I3357" s="42"/>
      <c r="J3357" s="3"/>
      <c r="K3357" s="3"/>
      <c r="L3357" s="3"/>
    </row>
    <row r="3358" spans="2:12" x14ac:dyDescent="0.25">
      <c r="B3358" s="1"/>
      <c r="C3358" s="40"/>
      <c r="D3358" s="1"/>
      <c r="G3358" s="9"/>
      <c r="I3358" s="42"/>
      <c r="J3358" s="3"/>
      <c r="K3358" s="3"/>
      <c r="L3358" s="3"/>
    </row>
    <row r="3359" spans="2:12" x14ac:dyDescent="0.25">
      <c r="B3359" s="1"/>
      <c r="C3359" s="40"/>
      <c r="D3359" s="1"/>
      <c r="G3359" s="9"/>
      <c r="I3359" s="42"/>
      <c r="J3359" s="3"/>
      <c r="K3359" s="3"/>
      <c r="L3359" s="3"/>
    </row>
    <row r="3360" spans="2:12" x14ac:dyDescent="0.25">
      <c r="B3360" s="1"/>
      <c r="C3360" s="40"/>
      <c r="D3360" s="1"/>
      <c r="G3360" s="9"/>
      <c r="I3360" s="42"/>
      <c r="J3360" s="3"/>
      <c r="K3360" s="3"/>
      <c r="L3360" s="3"/>
    </row>
    <row r="3361" spans="2:12" x14ac:dyDescent="0.25">
      <c r="B3361" s="1"/>
      <c r="C3361" s="40"/>
      <c r="D3361" s="1"/>
      <c r="G3361" s="9"/>
      <c r="I3361" s="42"/>
      <c r="J3361" s="3"/>
      <c r="K3361" s="3"/>
      <c r="L3361" s="3"/>
    </row>
    <row r="3362" spans="2:12" x14ac:dyDescent="0.25">
      <c r="B3362" s="1"/>
      <c r="C3362" s="40"/>
      <c r="D3362" s="1"/>
      <c r="G3362" s="9"/>
      <c r="I3362" s="42"/>
      <c r="J3362" s="3"/>
      <c r="K3362" s="3"/>
      <c r="L3362" s="3"/>
    </row>
    <row r="3363" spans="2:12" x14ac:dyDescent="0.25">
      <c r="B3363" s="1"/>
      <c r="C3363" s="40"/>
      <c r="D3363" s="1"/>
      <c r="G3363" s="9"/>
      <c r="I3363" s="42"/>
      <c r="J3363" s="3"/>
      <c r="K3363" s="3"/>
      <c r="L3363" s="3"/>
    </row>
    <row r="3364" spans="2:12" x14ac:dyDescent="0.25">
      <c r="B3364" s="1"/>
      <c r="C3364" s="40"/>
      <c r="D3364" s="1"/>
      <c r="G3364" s="9"/>
      <c r="I3364" s="42"/>
      <c r="J3364" s="3"/>
      <c r="K3364" s="3"/>
      <c r="L3364" s="3"/>
    </row>
    <row r="3365" spans="2:12" x14ac:dyDescent="0.25">
      <c r="B3365" s="1"/>
      <c r="C3365" s="40"/>
      <c r="D3365" s="1"/>
      <c r="G3365" s="9"/>
      <c r="I3365" s="42"/>
      <c r="J3365" s="3"/>
      <c r="K3365" s="3"/>
      <c r="L3365" s="3"/>
    </row>
    <row r="3366" spans="2:12" x14ac:dyDescent="0.25">
      <c r="B3366" s="1"/>
      <c r="C3366" s="40"/>
      <c r="D3366" s="1"/>
      <c r="G3366" s="9"/>
      <c r="I3366" s="42"/>
      <c r="J3366" s="3"/>
      <c r="K3366" s="3"/>
      <c r="L3366" s="3"/>
    </row>
    <row r="3367" spans="2:12" x14ac:dyDescent="0.25">
      <c r="B3367" s="1"/>
      <c r="C3367" s="40"/>
      <c r="D3367" s="1"/>
      <c r="G3367" s="9"/>
      <c r="I3367" s="42"/>
      <c r="J3367" s="3"/>
      <c r="K3367" s="3"/>
      <c r="L3367" s="3"/>
    </row>
    <row r="3368" spans="2:12" x14ac:dyDescent="0.25">
      <c r="B3368" s="1"/>
      <c r="C3368" s="40"/>
      <c r="D3368" s="1"/>
      <c r="G3368" s="9"/>
      <c r="I3368" s="42"/>
      <c r="J3368" s="3"/>
      <c r="K3368" s="3"/>
      <c r="L3368" s="3"/>
    </row>
    <row r="3369" spans="2:12" x14ac:dyDescent="0.25">
      <c r="B3369" s="1"/>
      <c r="C3369" s="40"/>
      <c r="D3369" s="1"/>
      <c r="G3369" s="9"/>
      <c r="I3369" s="42"/>
      <c r="J3369" s="3"/>
      <c r="K3369" s="3"/>
      <c r="L3369" s="3"/>
    </row>
    <row r="3370" spans="2:12" x14ac:dyDescent="0.25">
      <c r="B3370" s="1"/>
      <c r="C3370" s="40"/>
      <c r="D3370" s="1"/>
      <c r="G3370" s="9"/>
      <c r="I3370" s="42"/>
      <c r="J3370" s="3"/>
      <c r="K3370" s="3"/>
      <c r="L3370" s="3"/>
    </row>
    <row r="3371" spans="2:12" x14ac:dyDescent="0.25">
      <c r="B3371" s="1"/>
      <c r="C3371" s="40"/>
      <c r="D3371" s="1"/>
      <c r="G3371" s="9"/>
      <c r="I3371" s="42"/>
      <c r="J3371" s="3"/>
      <c r="K3371" s="3"/>
      <c r="L3371" s="3"/>
    </row>
    <row r="3372" spans="2:12" x14ac:dyDescent="0.25">
      <c r="B3372" s="1"/>
      <c r="C3372" s="40"/>
      <c r="D3372" s="1"/>
      <c r="G3372" s="9"/>
      <c r="I3372" s="42"/>
      <c r="J3372" s="3"/>
      <c r="K3372" s="3"/>
      <c r="L3372" s="3"/>
    </row>
    <row r="3373" spans="2:12" x14ac:dyDescent="0.25">
      <c r="B3373" s="1"/>
      <c r="C3373" s="40"/>
      <c r="D3373" s="1"/>
      <c r="G3373" s="9"/>
      <c r="I3373" s="42"/>
      <c r="J3373" s="3"/>
      <c r="K3373" s="3"/>
      <c r="L3373" s="3"/>
    </row>
    <row r="3374" spans="2:12" x14ac:dyDescent="0.25">
      <c r="B3374" s="1"/>
      <c r="C3374" s="40"/>
      <c r="D3374" s="1"/>
      <c r="G3374" s="9"/>
      <c r="I3374" s="42"/>
      <c r="J3374" s="3"/>
      <c r="K3374" s="3"/>
      <c r="L3374" s="3"/>
    </row>
    <row r="3375" spans="2:12" x14ac:dyDescent="0.25">
      <c r="B3375" s="1"/>
      <c r="C3375" s="40"/>
      <c r="D3375" s="1"/>
      <c r="G3375" s="9"/>
      <c r="I3375" s="42"/>
      <c r="J3375" s="3"/>
      <c r="K3375" s="3"/>
      <c r="L3375" s="3"/>
    </row>
    <row r="3376" spans="2:12" x14ac:dyDescent="0.25">
      <c r="B3376" s="1"/>
      <c r="C3376" s="40"/>
      <c r="D3376" s="1"/>
      <c r="G3376" s="9"/>
      <c r="I3376" s="42"/>
      <c r="J3376" s="3"/>
      <c r="K3376" s="3"/>
      <c r="L3376" s="3"/>
    </row>
    <row r="3377" spans="2:12" x14ac:dyDescent="0.25">
      <c r="B3377" s="1"/>
      <c r="C3377" s="40"/>
      <c r="D3377" s="1"/>
      <c r="G3377" s="9"/>
      <c r="I3377" s="42"/>
      <c r="J3377" s="3"/>
      <c r="K3377" s="3"/>
      <c r="L3377" s="3"/>
    </row>
    <row r="3378" spans="2:12" x14ac:dyDescent="0.25">
      <c r="B3378" s="1"/>
      <c r="C3378" s="40"/>
      <c r="D3378" s="1"/>
      <c r="G3378" s="9"/>
      <c r="I3378" s="42"/>
      <c r="J3378" s="3"/>
      <c r="K3378" s="3"/>
      <c r="L3378" s="3"/>
    </row>
    <row r="3379" spans="2:12" x14ac:dyDescent="0.25">
      <c r="B3379" s="1"/>
      <c r="C3379" s="40"/>
      <c r="D3379" s="1"/>
      <c r="G3379" s="9"/>
      <c r="I3379" s="42"/>
      <c r="J3379" s="3"/>
      <c r="K3379" s="3"/>
      <c r="L3379" s="3"/>
    </row>
    <row r="3380" spans="2:12" x14ac:dyDescent="0.25">
      <c r="B3380" s="1"/>
      <c r="C3380" s="40"/>
      <c r="D3380" s="1"/>
      <c r="G3380" s="9"/>
      <c r="I3380" s="42"/>
      <c r="J3380" s="3"/>
      <c r="K3380" s="3"/>
      <c r="L3380" s="3"/>
    </row>
    <row r="3381" spans="2:12" x14ac:dyDescent="0.25">
      <c r="B3381" s="1"/>
      <c r="C3381" s="40"/>
      <c r="D3381" s="1"/>
      <c r="G3381" s="9"/>
      <c r="I3381" s="42"/>
      <c r="J3381" s="3"/>
      <c r="K3381" s="3"/>
      <c r="L3381" s="3"/>
    </row>
    <row r="3382" spans="2:12" x14ac:dyDescent="0.25">
      <c r="B3382" s="1"/>
      <c r="C3382" s="40"/>
      <c r="D3382" s="1"/>
      <c r="G3382" s="9"/>
      <c r="I3382" s="42"/>
      <c r="J3382" s="3"/>
      <c r="K3382" s="3"/>
      <c r="L3382" s="3"/>
    </row>
    <row r="3383" spans="2:12" x14ac:dyDescent="0.25">
      <c r="B3383" s="1"/>
      <c r="C3383" s="40"/>
      <c r="D3383" s="1"/>
      <c r="G3383" s="9"/>
      <c r="I3383" s="42"/>
      <c r="J3383" s="3"/>
      <c r="K3383" s="3"/>
      <c r="L3383" s="3"/>
    </row>
    <row r="3384" spans="2:12" x14ac:dyDescent="0.25">
      <c r="B3384" s="1"/>
      <c r="C3384" s="40"/>
      <c r="D3384" s="1"/>
      <c r="G3384" s="9"/>
      <c r="I3384" s="42"/>
      <c r="J3384" s="3"/>
      <c r="K3384" s="3"/>
      <c r="L3384" s="3"/>
    </row>
    <row r="3385" spans="2:12" x14ac:dyDescent="0.25">
      <c r="B3385" s="1"/>
      <c r="C3385" s="40"/>
      <c r="D3385" s="1"/>
      <c r="G3385" s="9"/>
      <c r="I3385" s="42"/>
      <c r="J3385" s="3"/>
      <c r="K3385" s="3"/>
      <c r="L3385" s="3"/>
    </row>
    <row r="3386" spans="2:12" x14ac:dyDescent="0.25">
      <c r="B3386" s="1"/>
      <c r="C3386" s="40"/>
      <c r="D3386" s="1"/>
      <c r="G3386" s="9"/>
      <c r="I3386" s="42"/>
      <c r="J3386" s="3"/>
      <c r="K3386" s="3"/>
      <c r="L3386" s="3"/>
    </row>
    <row r="3387" spans="2:12" x14ac:dyDescent="0.25">
      <c r="B3387" s="1"/>
      <c r="C3387" s="40"/>
      <c r="D3387" s="1"/>
      <c r="G3387" s="9"/>
      <c r="I3387" s="42"/>
      <c r="J3387" s="3"/>
      <c r="K3387" s="3"/>
      <c r="L3387" s="3"/>
    </row>
    <row r="3388" spans="2:12" x14ac:dyDescent="0.25">
      <c r="B3388" s="1"/>
      <c r="C3388" s="40"/>
      <c r="D3388" s="1"/>
      <c r="G3388" s="9"/>
      <c r="I3388" s="42"/>
      <c r="J3388" s="3"/>
      <c r="K3388" s="3"/>
      <c r="L3388" s="3"/>
    </row>
    <row r="3389" spans="2:12" x14ac:dyDescent="0.25">
      <c r="B3389" s="1"/>
      <c r="C3389" s="40"/>
      <c r="D3389" s="1"/>
      <c r="G3389" s="9"/>
      <c r="I3389" s="42"/>
      <c r="J3389" s="3"/>
      <c r="K3389" s="3"/>
      <c r="L3389" s="3"/>
    </row>
    <row r="3390" spans="2:12" x14ac:dyDescent="0.25">
      <c r="B3390" s="1"/>
      <c r="C3390" s="40"/>
      <c r="D3390" s="1"/>
      <c r="G3390" s="9"/>
      <c r="I3390" s="42"/>
      <c r="J3390" s="3"/>
      <c r="K3390" s="3"/>
      <c r="L3390" s="3"/>
    </row>
    <row r="3391" spans="2:12" x14ac:dyDescent="0.25">
      <c r="B3391" s="1"/>
      <c r="C3391" s="40"/>
      <c r="D3391" s="1"/>
      <c r="G3391" s="9"/>
      <c r="I3391" s="42"/>
      <c r="J3391" s="3"/>
      <c r="K3391" s="3"/>
      <c r="L3391" s="3"/>
    </row>
    <row r="3392" spans="2:12" x14ac:dyDescent="0.25">
      <c r="B3392" s="1"/>
      <c r="C3392" s="40"/>
      <c r="D3392" s="1"/>
      <c r="G3392" s="9"/>
      <c r="I3392" s="42"/>
      <c r="J3392" s="3"/>
      <c r="K3392" s="3"/>
      <c r="L3392" s="3"/>
    </row>
    <row r="3393" spans="2:12" x14ac:dyDescent="0.25">
      <c r="B3393" s="1"/>
      <c r="C3393" s="40"/>
      <c r="D3393" s="1"/>
      <c r="G3393" s="9"/>
      <c r="I3393" s="42"/>
      <c r="J3393" s="3"/>
      <c r="K3393" s="3"/>
      <c r="L3393" s="3"/>
    </row>
    <row r="3394" spans="2:12" x14ac:dyDescent="0.25">
      <c r="B3394" s="1"/>
      <c r="C3394" s="40"/>
      <c r="D3394" s="1"/>
      <c r="G3394" s="9"/>
      <c r="I3394" s="42"/>
      <c r="J3394" s="3"/>
      <c r="K3394" s="3"/>
      <c r="L3394" s="3"/>
    </row>
    <row r="3395" spans="2:12" x14ac:dyDescent="0.25">
      <c r="B3395" s="1"/>
      <c r="C3395" s="40"/>
      <c r="D3395" s="1"/>
      <c r="G3395" s="9"/>
      <c r="I3395" s="42"/>
      <c r="J3395" s="3"/>
      <c r="K3395" s="3"/>
      <c r="L3395" s="3"/>
    </row>
    <row r="3396" spans="2:12" x14ac:dyDescent="0.25">
      <c r="B3396" s="1"/>
      <c r="C3396" s="40"/>
      <c r="D3396" s="1"/>
      <c r="G3396" s="9"/>
      <c r="I3396" s="42"/>
      <c r="J3396" s="3"/>
      <c r="K3396" s="3"/>
      <c r="L3396" s="3"/>
    </row>
    <row r="3397" spans="2:12" x14ac:dyDescent="0.25">
      <c r="B3397" s="1"/>
      <c r="C3397" s="40"/>
      <c r="D3397" s="1"/>
      <c r="G3397" s="9"/>
      <c r="I3397" s="42"/>
      <c r="J3397" s="3"/>
      <c r="K3397" s="3"/>
      <c r="L3397" s="3"/>
    </row>
    <row r="3398" spans="2:12" x14ac:dyDescent="0.25">
      <c r="B3398" s="1"/>
      <c r="C3398" s="40"/>
      <c r="D3398" s="1"/>
      <c r="G3398" s="9"/>
      <c r="I3398" s="42"/>
      <c r="J3398" s="3"/>
      <c r="K3398" s="3"/>
      <c r="L3398" s="3"/>
    </row>
    <row r="3399" spans="2:12" x14ac:dyDescent="0.25">
      <c r="B3399" s="1"/>
      <c r="C3399" s="40"/>
      <c r="D3399" s="1"/>
      <c r="G3399" s="9"/>
      <c r="I3399" s="42"/>
      <c r="J3399" s="3"/>
      <c r="K3399" s="3"/>
      <c r="L3399" s="3"/>
    </row>
    <row r="3400" spans="2:12" x14ac:dyDescent="0.25">
      <c r="B3400" s="1"/>
      <c r="C3400" s="40"/>
      <c r="D3400" s="1"/>
      <c r="G3400" s="9"/>
      <c r="I3400" s="42"/>
      <c r="J3400" s="3"/>
      <c r="K3400" s="3"/>
      <c r="L3400" s="3"/>
    </row>
    <row r="3401" spans="2:12" x14ac:dyDescent="0.25">
      <c r="B3401" s="1"/>
      <c r="C3401" s="40"/>
      <c r="D3401" s="1"/>
      <c r="G3401" s="9"/>
      <c r="I3401" s="42"/>
      <c r="J3401" s="3"/>
      <c r="K3401" s="3"/>
      <c r="L3401" s="3"/>
    </row>
    <row r="3402" spans="2:12" x14ac:dyDescent="0.25">
      <c r="B3402" s="1"/>
      <c r="C3402" s="40"/>
      <c r="D3402" s="1"/>
      <c r="G3402" s="9"/>
      <c r="I3402" s="42"/>
      <c r="J3402" s="3"/>
      <c r="K3402" s="3"/>
      <c r="L3402" s="3"/>
    </row>
    <row r="3403" spans="2:12" x14ac:dyDescent="0.25">
      <c r="B3403" s="1"/>
      <c r="C3403" s="40"/>
      <c r="D3403" s="1"/>
      <c r="G3403" s="9"/>
      <c r="I3403" s="42"/>
      <c r="J3403" s="3"/>
      <c r="K3403" s="3"/>
      <c r="L3403" s="3"/>
    </row>
    <row r="3404" spans="2:12" x14ac:dyDescent="0.25">
      <c r="B3404" s="1"/>
      <c r="C3404" s="40"/>
      <c r="D3404" s="1"/>
      <c r="G3404" s="9"/>
      <c r="I3404" s="42"/>
      <c r="J3404" s="3"/>
      <c r="K3404" s="3"/>
      <c r="L3404" s="3"/>
    </row>
    <row r="3405" spans="2:12" x14ac:dyDescent="0.25">
      <c r="B3405" s="1"/>
      <c r="C3405" s="40"/>
      <c r="D3405" s="1"/>
      <c r="G3405" s="9"/>
      <c r="I3405" s="42"/>
      <c r="J3405" s="3"/>
      <c r="K3405" s="3"/>
      <c r="L3405" s="3"/>
    </row>
    <row r="3406" spans="2:12" x14ac:dyDescent="0.25">
      <c r="B3406" s="1"/>
      <c r="C3406" s="40"/>
      <c r="D3406" s="1"/>
      <c r="G3406" s="9"/>
      <c r="I3406" s="42"/>
      <c r="J3406" s="3"/>
      <c r="K3406" s="3"/>
      <c r="L3406" s="3"/>
    </row>
    <row r="3407" spans="2:12" x14ac:dyDescent="0.25">
      <c r="B3407" s="1"/>
      <c r="C3407" s="40"/>
      <c r="D3407" s="1"/>
      <c r="G3407" s="9"/>
      <c r="I3407" s="42"/>
      <c r="J3407" s="3"/>
      <c r="K3407" s="3"/>
      <c r="L3407" s="3"/>
    </row>
    <row r="3408" spans="2:12" x14ac:dyDescent="0.25">
      <c r="B3408" s="1"/>
      <c r="C3408" s="40"/>
      <c r="D3408" s="1"/>
      <c r="G3408" s="9"/>
      <c r="I3408" s="42"/>
      <c r="J3408" s="3"/>
      <c r="K3408" s="3"/>
      <c r="L3408" s="3"/>
    </row>
    <row r="3409" spans="2:12" x14ac:dyDescent="0.25">
      <c r="B3409" s="1"/>
      <c r="C3409" s="40"/>
      <c r="D3409" s="1"/>
      <c r="G3409" s="9"/>
      <c r="I3409" s="42"/>
      <c r="J3409" s="3"/>
      <c r="K3409" s="3"/>
      <c r="L3409" s="3"/>
    </row>
    <row r="3410" spans="2:12" x14ac:dyDescent="0.25">
      <c r="B3410" s="1"/>
      <c r="C3410" s="40"/>
      <c r="D3410" s="1"/>
      <c r="G3410" s="9"/>
      <c r="I3410" s="42"/>
      <c r="J3410" s="3"/>
      <c r="K3410" s="3"/>
      <c r="L3410" s="3"/>
    </row>
    <row r="3411" spans="2:12" x14ac:dyDescent="0.25">
      <c r="B3411" s="1"/>
      <c r="C3411" s="40"/>
      <c r="D3411" s="1"/>
      <c r="G3411" s="9"/>
      <c r="I3411" s="42"/>
      <c r="J3411" s="3"/>
      <c r="K3411" s="3"/>
      <c r="L3411" s="3"/>
    </row>
    <row r="3412" spans="2:12" x14ac:dyDescent="0.25">
      <c r="B3412" s="1"/>
      <c r="C3412" s="40"/>
      <c r="D3412" s="1"/>
      <c r="G3412" s="9"/>
      <c r="I3412" s="42"/>
      <c r="J3412" s="3"/>
      <c r="K3412" s="3"/>
      <c r="L3412" s="3"/>
    </row>
    <row r="3413" spans="2:12" x14ac:dyDescent="0.25">
      <c r="B3413" s="1"/>
      <c r="C3413" s="40"/>
      <c r="D3413" s="1"/>
      <c r="G3413" s="9"/>
      <c r="I3413" s="42"/>
      <c r="J3413" s="3"/>
      <c r="K3413" s="3"/>
      <c r="L3413" s="3"/>
    </row>
    <row r="3414" spans="2:12" x14ac:dyDescent="0.25">
      <c r="B3414" s="1"/>
      <c r="C3414" s="40"/>
      <c r="D3414" s="1"/>
      <c r="G3414" s="9"/>
      <c r="I3414" s="42"/>
      <c r="J3414" s="3"/>
      <c r="K3414" s="3"/>
      <c r="L3414" s="3"/>
    </row>
    <row r="3415" spans="2:12" x14ac:dyDescent="0.25">
      <c r="B3415" s="1"/>
      <c r="C3415" s="40"/>
      <c r="D3415" s="1"/>
      <c r="G3415" s="9"/>
      <c r="I3415" s="42"/>
      <c r="J3415" s="3"/>
      <c r="K3415" s="3"/>
      <c r="L3415" s="3"/>
    </row>
    <row r="3416" spans="2:12" x14ac:dyDescent="0.25">
      <c r="B3416" s="1"/>
      <c r="C3416" s="40"/>
      <c r="D3416" s="1"/>
      <c r="G3416" s="9"/>
      <c r="I3416" s="42"/>
      <c r="J3416" s="3"/>
      <c r="K3416" s="3"/>
      <c r="L3416" s="3"/>
    </row>
    <row r="3417" spans="2:12" x14ac:dyDescent="0.25">
      <c r="B3417" s="1"/>
      <c r="C3417" s="40"/>
      <c r="D3417" s="1"/>
      <c r="G3417" s="9"/>
      <c r="I3417" s="42"/>
      <c r="J3417" s="3"/>
      <c r="K3417" s="3"/>
      <c r="L3417" s="3"/>
    </row>
    <row r="3418" spans="2:12" x14ac:dyDescent="0.25">
      <c r="B3418" s="1"/>
      <c r="C3418" s="40"/>
      <c r="D3418" s="1"/>
      <c r="G3418" s="9"/>
      <c r="I3418" s="42"/>
      <c r="J3418" s="3"/>
      <c r="K3418" s="3"/>
      <c r="L3418" s="3"/>
    </row>
    <row r="3419" spans="2:12" x14ac:dyDescent="0.25">
      <c r="B3419" s="1"/>
      <c r="C3419" s="40"/>
      <c r="D3419" s="1"/>
      <c r="G3419" s="9"/>
      <c r="I3419" s="42"/>
      <c r="J3419" s="3"/>
      <c r="K3419" s="3"/>
      <c r="L3419" s="3"/>
    </row>
    <row r="3420" spans="2:12" x14ac:dyDescent="0.25">
      <c r="B3420" s="1"/>
      <c r="C3420" s="40"/>
      <c r="D3420" s="1"/>
      <c r="G3420" s="9"/>
      <c r="I3420" s="42"/>
      <c r="J3420" s="3"/>
      <c r="K3420" s="3"/>
      <c r="L3420" s="3"/>
    </row>
    <row r="3421" spans="2:12" x14ac:dyDescent="0.25">
      <c r="B3421" s="1"/>
      <c r="C3421" s="40"/>
      <c r="D3421" s="1"/>
      <c r="G3421" s="9"/>
      <c r="I3421" s="42"/>
      <c r="J3421" s="3"/>
      <c r="K3421" s="3"/>
      <c r="L3421" s="3"/>
    </row>
    <row r="3422" spans="2:12" x14ac:dyDescent="0.25">
      <c r="B3422" s="1"/>
      <c r="C3422" s="40"/>
      <c r="D3422" s="1"/>
      <c r="G3422" s="9"/>
      <c r="I3422" s="42"/>
      <c r="J3422" s="3"/>
      <c r="K3422" s="3"/>
      <c r="L3422" s="3"/>
    </row>
    <row r="3423" spans="2:12" x14ac:dyDescent="0.25">
      <c r="B3423" s="1"/>
      <c r="C3423" s="40"/>
      <c r="D3423" s="1"/>
      <c r="G3423" s="9"/>
      <c r="I3423" s="42"/>
      <c r="J3423" s="3"/>
      <c r="K3423" s="3"/>
      <c r="L3423" s="3"/>
    </row>
    <row r="3424" spans="2:12" x14ac:dyDescent="0.25">
      <c r="B3424" s="1"/>
      <c r="C3424" s="40"/>
      <c r="D3424" s="1"/>
      <c r="G3424" s="9"/>
      <c r="I3424" s="42"/>
      <c r="J3424" s="3"/>
      <c r="K3424" s="3"/>
      <c r="L3424" s="3"/>
    </row>
    <row r="3425" spans="2:12" x14ac:dyDescent="0.25">
      <c r="B3425" s="1"/>
      <c r="C3425" s="40"/>
      <c r="D3425" s="1"/>
      <c r="G3425" s="9"/>
      <c r="I3425" s="42"/>
      <c r="J3425" s="3"/>
      <c r="K3425" s="3"/>
      <c r="L3425" s="3"/>
    </row>
    <row r="3426" spans="2:12" x14ac:dyDescent="0.25">
      <c r="B3426" s="1"/>
      <c r="C3426" s="40"/>
      <c r="D3426" s="1"/>
      <c r="G3426" s="9"/>
      <c r="I3426" s="42"/>
      <c r="J3426" s="3"/>
      <c r="K3426" s="3"/>
      <c r="L3426" s="3"/>
    </row>
    <row r="3427" spans="2:12" x14ac:dyDescent="0.25">
      <c r="B3427" s="1"/>
      <c r="C3427" s="40"/>
      <c r="D3427" s="1"/>
      <c r="G3427" s="9"/>
      <c r="I3427" s="42"/>
      <c r="J3427" s="3"/>
      <c r="K3427" s="3"/>
      <c r="L3427" s="3"/>
    </row>
    <row r="3428" spans="2:12" x14ac:dyDescent="0.25">
      <c r="B3428" s="1"/>
      <c r="C3428" s="40"/>
      <c r="D3428" s="1"/>
      <c r="G3428" s="9"/>
      <c r="I3428" s="42"/>
      <c r="J3428" s="3"/>
      <c r="K3428" s="3"/>
      <c r="L3428" s="3"/>
    </row>
    <row r="3429" spans="2:12" x14ac:dyDescent="0.25">
      <c r="B3429" s="1"/>
      <c r="C3429" s="40"/>
      <c r="D3429" s="1"/>
      <c r="G3429" s="9"/>
      <c r="I3429" s="42"/>
      <c r="J3429" s="3"/>
      <c r="K3429" s="3"/>
      <c r="L3429" s="3"/>
    </row>
    <row r="3430" spans="2:12" x14ac:dyDescent="0.25">
      <c r="B3430" s="1"/>
      <c r="C3430" s="40"/>
      <c r="D3430" s="1"/>
      <c r="G3430" s="9"/>
      <c r="I3430" s="42"/>
      <c r="J3430" s="3"/>
      <c r="K3430" s="3"/>
      <c r="L3430" s="3"/>
    </row>
    <row r="3431" spans="2:12" x14ac:dyDescent="0.25">
      <c r="B3431" s="1"/>
      <c r="C3431" s="40"/>
      <c r="D3431" s="1"/>
      <c r="G3431" s="9"/>
      <c r="I3431" s="42"/>
      <c r="J3431" s="3"/>
      <c r="K3431" s="3"/>
      <c r="L3431" s="3"/>
    </row>
    <row r="3432" spans="2:12" x14ac:dyDescent="0.25">
      <c r="B3432" s="1"/>
      <c r="C3432" s="40"/>
      <c r="D3432" s="1"/>
      <c r="G3432" s="9"/>
      <c r="I3432" s="42"/>
      <c r="J3432" s="3"/>
      <c r="K3432" s="3"/>
      <c r="L3432" s="3"/>
    </row>
    <row r="3433" spans="2:12" x14ac:dyDescent="0.25">
      <c r="B3433" s="1"/>
      <c r="C3433" s="40"/>
      <c r="D3433" s="1"/>
      <c r="G3433" s="9"/>
      <c r="I3433" s="42"/>
      <c r="J3433" s="3"/>
      <c r="K3433" s="3"/>
      <c r="L3433" s="3"/>
    </row>
    <row r="3434" spans="2:12" x14ac:dyDescent="0.25">
      <c r="B3434" s="1"/>
      <c r="C3434" s="40"/>
      <c r="D3434" s="1"/>
      <c r="G3434" s="9"/>
      <c r="I3434" s="42"/>
      <c r="J3434" s="3"/>
      <c r="K3434" s="3"/>
      <c r="L3434" s="3"/>
    </row>
    <row r="3435" spans="2:12" x14ac:dyDescent="0.25">
      <c r="B3435" s="1"/>
      <c r="C3435" s="40"/>
      <c r="D3435" s="1"/>
      <c r="G3435" s="9"/>
      <c r="I3435" s="42"/>
      <c r="J3435" s="3"/>
      <c r="K3435" s="3"/>
      <c r="L3435" s="3"/>
    </row>
    <row r="3436" spans="2:12" x14ac:dyDescent="0.25">
      <c r="B3436" s="1"/>
      <c r="C3436" s="40"/>
      <c r="D3436" s="1"/>
      <c r="G3436" s="9"/>
      <c r="I3436" s="42"/>
      <c r="J3436" s="3"/>
      <c r="K3436" s="3"/>
      <c r="L3436" s="3"/>
    </row>
    <row r="3437" spans="2:12" x14ac:dyDescent="0.25">
      <c r="B3437" s="1"/>
      <c r="C3437" s="40"/>
      <c r="D3437" s="1"/>
      <c r="G3437" s="9"/>
      <c r="I3437" s="42"/>
      <c r="J3437" s="3"/>
      <c r="K3437" s="3"/>
      <c r="L3437" s="3"/>
    </row>
    <row r="3438" spans="2:12" x14ac:dyDescent="0.25">
      <c r="B3438" s="1"/>
      <c r="C3438" s="40"/>
      <c r="D3438" s="1"/>
      <c r="G3438" s="9"/>
      <c r="I3438" s="42"/>
      <c r="J3438" s="3"/>
      <c r="K3438" s="3"/>
      <c r="L3438" s="3"/>
    </row>
    <row r="3439" spans="2:12" x14ac:dyDescent="0.25">
      <c r="B3439" s="1"/>
      <c r="C3439" s="40"/>
      <c r="D3439" s="1"/>
      <c r="G3439" s="9"/>
      <c r="I3439" s="42"/>
      <c r="J3439" s="3"/>
      <c r="K3439" s="3"/>
      <c r="L3439" s="3"/>
    </row>
    <row r="3440" spans="2:12" x14ac:dyDescent="0.25">
      <c r="B3440" s="1"/>
      <c r="C3440" s="40"/>
      <c r="D3440" s="1"/>
      <c r="G3440" s="9"/>
      <c r="I3440" s="42"/>
      <c r="J3440" s="3"/>
      <c r="K3440" s="3"/>
      <c r="L3440" s="3"/>
    </row>
    <row r="3441" spans="2:12" x14ac:dyDescent="0.25">
      <c r="B3441" s="1"/>
      <c r="C3441" s="40"/>
      <c r="D3441" s="1"/>
      <c r="G3441" s="9"/>
      <c r="I3441" s="42"/>
      <c r="J3441" s="3"/>
      <c r="K3441" s="3"/>
      <c r="L3441" s="3"/>
    </row>
    <row r="3442" spans="2:12" x14ac:dyDescent="0.25">
      <c r="B3442" s="1"/>
      <c r="C3442" s="40"/>
      <c r="D3442" s="1"/>
      <c r="G3442" s="9"/>
      <c r="I3442" s="42"/>
      <c r="J3442" s="3"/>
      <c r="K3442" s="3"/>
      <c r="L3442" s="3"/>
    </row>
    <row r="3443" spans="2:12" x14ac:dyDescent="0.25">
      <c r="B3443" s="1"/>
      <c r="C3443" s="40"/>
      <c r="D3443" s="1"/>
      <c r="G3443" s="9"/>
      <c r="I3443" s="42"/>
      <c r="J3443" s="3"/>
      <c r="K3443" s="3"/>
      <c r="L3443" s="3"/>
    </row>
    <row r="3444" spans="2:12" x14ac:dyDescent="0.25">
      <c r="B3444" s="1"/>
      <c r="C3444" s="40"/>
      <c r="D3444" s="1"/>
      <c r="G3444" s="9"/>
      <c r="I3444" s="42"/>
      <c r="J3444" s="3"/>
      <c r="K3444" s="3"/>
      <c r="L3444" s="3"/>
    </row>
    <row r="3445" spans="2:12" x14ac:dyDescent="0.25">
      <c r="B3445" s="1"/>
      <c r="C3445" s="40"/>
      <c r="D3445" s="1"/>
      <c r="G3445" s="9"/>
      <c r="I3445" s="42"/>
      <c r="J3445" s="3"/>
      <c r="K3445" s="3"/>
      <c r="L3445" s="3"/>
    </row>
    <row r="3446" spans="2:12" x14ac:dyDescent="0.25">
      <c r="B3446" s="1"/>
      <c r="C3446" s="40"/>
      <c r="D3446" s="1"/>
      <c r="G3446" s="9"/>
      <c r="I3446" s="42"/>
      <c r="J3446" s="3"/>
      <c r="K3446" s="3"/>
      <c r="L3446" s="3"/>
    </row>
    <row r="3447" spans="2:12" x14ac:dyDescent="0.25">
      <c r="B3447" s="1"/>
      <c r="C3447" s="40"/>
      <c r="D3447" s="1"/>
      <c r="G3447" s="9"/>
      <c r="I3447" s="42"/>
      <c r="J3447" s="3"/>
      <c r="K3447" s="3"/>
      <c r="L3447" s="3"/>
    </row>
    <row r="3448" spans="2:12" x14ac:dyDescent="0.25">
      <c r="B3448" s="1"/>
      <c r="C3448" s="40"/>
      <c r="D3448" s="1"/>
      <c r="G3448" s="9"/>
      <c r="I3448" s="42"/>
      <c r="J3448" s="3"/>
      <c r="K3448" s="3"/>
      <c r="L3448" s="3"/>
    </row>
    <row r="3449" spans="2:12" x14ac:dyDescent="0.25">
      <c r="B3449" s="1"/>
      <c r="C3449" s="40"/>
      <c r="D3449" s="1"/>
      <c r="G3449" s="9"/>
      <c r="I3449" s="42"/>
      <c r="J3449" s="3"/>
      <c r="K3449" s="3"/>
      <c r="L3449" s="3"/>
    </row>
    <row r="3450" spans="2:12" x14ac:dyDescent="0.25">
      <c r="B3450" s="1"/>
      <c r="C3450" s="40"/>
      <c r="D3450" s="1"/>
      <c r="G3450" s="9"/>
      <c r="I3450" s="42"/>
      <c r="J3450" s="3"/>
      <c r="K3450" s="3"/>
      <c r="L3450" s="3"/>
    </row>
    <row r="3451" spans="2:12" x14ac:dyDescent="0.25">
      <c r="B3451" s="1"/>
      <c r="C3451" s="40"/>
      <c r="D3451" s="1"/>
      <c r="G3451" s="9"/>
      <c r="I3451" s="42"/>
      <c r="J3451" s="3"/>
      <c r="K3451" s="3"/>
      <c r="L3451" s="3"/>
    </row>
    <row r="3452" spans="2:12" x14ac:dyDescent="0.25">
      <c r="B3452" s="1"/>
      <c r="C3452" s="40"/>
      <c r="D3452" s="1"/>
      <c r="G3452" s="9"/>
      <c r="I3452" s="42"/>
      <c r="J3452" s="3"/>
      <c r="K3452" s="3"/>
      <c r="L3452" s="3"/>
    </row>
    <row r="3453" spans="2:12" x14ac:dyDescent="0.25">
      <c r="B3453" s="1"/>
      <c r="C3453" s="40"/>
      <c r="D3453" s="1"/>
      <c r="G3453" s="9"/>
      <c r="I3453" s="42"/>
      <c r="J3453" s="3"/>
      <c r="K3453" s="3"/>
      <c r="L3453" s="3"/>
    </row>
    <row r="3454" spans="2:12" x14ac:dyDescent="0.25">
      <c r="B3454" s="1"/>
      <c r="C3454" s="40"/>
      <c r="D3454" s="1"/>
      <c r="G3454" s="9"/>
      <c r="I3454" s="42"/>
      <c r="J3454" s="3"/>
      <c r="K3454" s="3"/>
      <c r="L3454" s="3"/>
    </row>
    <row r="3455" spans="2:12" x14ac:dyDescent="0.25">
      <c r="B3455" s="1"/>
      <c r="C3455" s="40"/>
      <c r="D3455" s="1"/>
      <c r="G3455" s="9"/>
      <c r="I3455" s="42"/>
      <c r="J3455" s="3"/>
      <c r="K3455" s="3"/>
      <c r="L3455" s="3"/>
    </row>
    <row r="3456" spans="2:12" x14ac:dyDescent="0.25">
      <c r="B3456" s="1"/>
      <c r="C3456" s="40"/>
      <c r="D3456" s="1"/>
      <c r="G3456" s="9"/>
      <c r="I3456" s="42"/>
      <c r="J3456" s="3"/>
      <c r="K3456" s="3"/>
      <c r="L3456" s="3"/>
    </row>
    <row r="3457" spans="2:12" x14ac:dyDescent="0.25">
      <c r="B3457" s="1"/>
      <c r="C3457" s="40"/>
      <c r="D3457" s="1"/>
      <c r="G3457" s="9"/>
      <c r="I3457" s="42"/>
      <c r="J3457" s="3"/>
      <c r="K3457" s="3"/>
      <c r="L3457" s="3"/>
    </row>
    <row r="3458" spans="2:12" x14ac:dyDescent="0.25">
      <c r="B3458" s="1"/>
      <c r="C3458" s="40"/>
      <c r="D3458" s="1"/>
      <c r="G3458" s="9"/>
      <c r="I3458" s="42"/>
      <c r="J3458" s="3"/>
      <c r="K3458" s="3"/>
      <c r="L3458" s="3"/>
    </row>
    <row r="3459" spans="2:12" x14ac:dyDescent="0.25">
      <c r="B3459" s="1"/>
      <c r="C3459" s="40"/>
      <c r="D3459" s="1"/>
      <c r="G3459" s="9"/>
      <c r="I3459" s="42"/>
      <c r="J3459" s="3"/>
      <c r="K3459" s="3"/>
      <c r="L3459" s="3"/>
    </row>
    <row r="3460" spans="2:12" x14ac:dyDescent="0.25">
      <c r="B3460" s="1"/>
      <c r="C3460" s="40"/>
      <c r="D3460" s="1"/>
      <c r="G3460" s="9"/>
      <c r="I3460" s="42"/>
      <c r="J3460" s="3"/>
      <c r="K3460" s="3"/>
      <c r="L3460" s="3"/>
    </row>
    <row r="3461" spans="2:12" x14ac:dyDescent="0.25">
      <c r="B3461" s="1"/>
      <c r="C3461" s="40"/>
      <c r="D3461" s="1"/>
      <c r="G3461" s="9"/>
      <c r="I3461" s="42"/>
      <c r="J3461" s="3"/>
      <c r="K3461" s="3"/>
      <c r="L3461" s="3"/>
    </row>
    <row r="3462" spans="2:12" x14ac:dyDescent="0.25">
      <c r="B3462" s="1"/>
      <c r="C3462" s="40"/>
      <c r="D3462" s="1"/>
      <c r="G3462" s="9"/>
      <c r="I3462" s="42"/>
      <c r="J3462" s="3"/>
      <c r="K3462" s="3"/>
      <c r="L3462" s="3"/>
    </row>
    <row r="3463" spans="2:12" x14ac:dyDescent="0.25">
      <c r="B3463" s="1"/>
      <c r="C3463" s="40"/>
      <c r="D3463" s="1"/>
      <c r="G3463" s="9"/>
      <c r="I3463" s="42"/>
      <c r="J3463" s="3"/>
      <c r="K3463" s="3"/>
      <c r="L3463" s="3"/>
    </row>
    <row r="3464" spans="2:12" x14ac:dyDescent="0.25">
      <c r="B3464" s="1"/>
      <c r="C3464" s="40"/>
      <c r="D3464" s="1"/>
      <c r="G3464" s="9"/>
      <c r="I3464" s="42"/>
      <c r="J3464" s="3"/>
      <c r="K3464" s="3"/>
      <c r="L3464" s="3"/>
    </row>
    <row r="3465" spans="2:12" x14ac:dyDescent="0.25">
      <c r="B3465" s="1"/>
      <c r="C3465" s="40"/>
      <c r="D3465" s="1"/>
      <c r="G3465" s="9"/>
      <c r="I3465" s="42"/>
      <c r="J3465" s="3"/>
      <c r="K3465" s="3"/>
      <c r="L3465" s="3"/>
    </row>
    <row r="3466" spans="2:12" x14ac:dyDescent="0.25">
      <c r="B3466" s="1"/>
      <c r="C3466" s="40"/>
      <c r="D3466" s="1"/>
      <c r="G3466" s="9"/>
      <c r="I3466" s="42"/>
      <c r="J3466" s="3"/>
      <c r="K3466" s="3"/>
      <c r="L3466" s="3"/>
    </row>
    <row r="3467" spans="2:12" x14ac:dyDescent="0.25">
      <c r="B3467" s="1"/>
      <c r="C3467" s="40"/>
      <c r="D3467" s="1"/>
      <c r="G3467" s="9"/>
      <c r="I3467" s="42"/>
      <c r="J3467" s="3"/>
      <c r="K3467" s="3"/>
      <c r="L3467" s="3"/>
    </row>
    <row r="3468" spans="2:12" x14ac:dyDescent="0.25">
      <c r="B3468" s="1"/>
      <c r="C3468" s="40"/>
      <c r="D3468" s="1"/>
      <c r="G3468" s="9"/>
      <c r="I3468" s="42"/>
      <c r="J3468" s="3"/>
      <c r="K3468" s="3"/>
      <c r="L3468" s="3"/>
    </row>
    <row r="3469" spans="2:12" x14ac:dyDescent="0.25">
      <c r="B3469" s="1"/>
      <c r="C3469" s="40"/>
      <c r="D3469" s="1"/>
      <c r="G3469" s="9"/>
      <c r="I3469" s="42"/>
      <c r="J3469" s="3"/>
      <c r="K3469" s="3"/>
      <c r="L3469" s="3"/>
    </row>
    <row r="3470" spans="2:12" x14ac:dyDescent="0.25">
      <c r="B3470" s="1"/>
      <c r="C3470" s="40"/>
      <c r="D3470" s="1"/>
      <c r="G3470" s="9"/>
      <c r="I3470" s="42"/>
      <c r="J3470" s="3"/>
      <c r="K3470" s="3"/>
      <c r="L3470" s="3"/>
    </row>
    <row r="3471" spans="2:12" x14ac:dyDescent="0.25">
      <c r="B3471" s="1"/>
      <c r="C3471" s="40"/>
      <c r="D3471" s="1"/>
      <c r="G3471" s="9"/>
      <c r="I3471" s="42"/>
      <c r="J3471" s="3"/>
      <c r="K3471" s="3"/>
      <c r="L3471" s="3"/>
    </row>
    <row r="3472" spans="2:12" x14ac:dyDescent="0.25">
      <c r="B3472" s="1"/>
      <c r="C3472" s="40"/>
      <c r="D3472" s="1"/>
      <c r="G3472" s="9"/>
      <c r="I3472" s="42"/>
      <c r="J3472" s="3"/>
      <c r="K3472" s="3"/>
      <c r="L3472" s="3"/>
    </row>
    <row r="3473" spans="2:12" x14ac:dyDescent="0.25">
      <c r="B3473" s="1"/>
      <c r="C3473" s="40"/>
      <c r="D3473" s="1"/>
      <c r="G3473" s="9"/>
      <c r="I3473" s="42"/>
      <c r="J3473" s="3"/>
      <c r="K3473" s="3"/>
      <c r="L3473" s="3"/>
    </row>
    <row r="3474" spans="2:12" x14ac:dyDescent="0.25">
      <c r="B3474" s="1"/>
      <c r="C3474" s="40"/>
      <c r="D3474" s="1"/>
      <c r="G3474" s="9"/>
      <c r="I3474" s="42"/>
      <c r="J3474" s="3"/>
      <c r="K3474" s="3"/>
      <c r="L3474" s="3"/>
    </row>
    <row r="3475" spans="2:12" x14ac:dyDescent="0.25">
      <c r="B3475" s="1"/>
      <c r="C3475" s="40"/>
      <c r="D3475" s="1"/>
      <c r="G3475" s="9"/>
      <c r="I3475" s="42"/>
      <c r="J3475" s="3"/>
      <c r="K3475" s="3"/>
      <c r="L3475" s="3"/>
    </row>
    <row r="3476" spans="2:12" x14ac:dyDescent="0.25">
      <c r="B3476" s="1"/>
      <c r="C3476" s="40"/>
      <c r="D3476" s="1"/>
      <c r="G3476" s="9"/>
      <c r="I3476" s="42"/>
      <c r="J3476" s="3"/>
      <c r="K3476" s="3"/>
      <c r="L3476" s="3"/>
    </row>
    <row r="3477" spans="2:12" x14ac:dyDescent="0.25">
      <c r="B3477" s="1"/>
      <c r="C3477" s="40"/>
      <c r="D3477" s="1"/>
      <c r="G3477" s="9"/>
      <c r="I3477" s="42"/>
      <c r="J3477" s="3"/>
      <c r="K3477" s="3"/>
      <c r="L3477" s="3"/>
    </row>
    <row r="3478" spans="2:12" x14ac:dyDescent="0.25">
      <c r="B3478" s="1"/>
      <c r="C3478" s="40"/>
      <c r="D3478" s="1"/>
      <c r="G3478" s="9"/>
      <c r="I3478" s="42"/>
      <c r="J3478" s="3"/>
      <c r="K3478" s="3"/>
      <c r="L3478" s="3"/>
    </row>
    <row r="3479" spans="2:12" x14ac:dyDescent="0.25">
      <c r="B3479" s="1"/>
      <c r="C3479" s="40"/>
      <c r="D3479" s="1"/>
      <c r="G3479" s="9"/>
      <c r="I3479" s="42"/>
      <c r="J3479" s="3"/>
      <c r="K3479" s="3"/>
      <c r="L3479" s="3"/>
    </row>
    <row r="3480" spans="2:12" x14ac:dyDescent="0.25">
      <c r="B3480" s="1"/>
      <c r="C3480" s="40"/>
      <c r="D3480" s="1"/>
      <c r="G3480" s="9"/>
      <c r="I3480" s="42"/>
      <c r="J3480" s="3"/>
      <c r="K3480" s="3"/>
      <c r="L3480" s="3"/>
    </row>
    <row r="3481" spans="2:12" x14ac:dyDescent="0.25">
      <c r="B3481" s="1"/>
      <c r="C3481" s="40"/>
      <c r="D3481" s="1"/>
      <c r="G3481" s="9"/>
      <c r="I3481" s="42"/>
      <c r="J3481" s="3"/>
      <c r="K3481" s="3"/>
      <c r="L3481" s="3"/>
    </row>
    <row r="3482" spans="2:12" x14ac:dyDescent="0.25">
      <c r="B3482" s="1"/>
      <c r="C3482" s="40"/>
      <c r="D3482" s="1"/>
      <c r="G3482" s="9"/>
      <c r="I3482" s="42"/>
      <c r="J3482" s="3"/>
      <c r="K3482" s="3"/>
      <c r="L3482" s="3"/>
    </row>
    <row r="3483" spans="2:12" x14ac:dyDescent="0.25">
      <c r="B3483" s="1"/>
      <c r="C3483" s="40"/>
      <c r="D3483" s="1"/>
      <c r="G3483" s="9"/>
      <c r="I3483" s="42"/>
      <c r="J3483" s="3"/>
      <c r="K3483" s="3"/>
      <c r="L3483" s="3"/>
    </row>
    <row r="3484" spans="2:12" x14ac:dyDescent="0.25">
      <c r="B3484" s="1"/>
      <c r="C3484" s="40"/>
      <c r="D3484" s="1"/>
      <c r="G3484" s="9"/>
      <c r="I3484" s="42"/>
      <c r="J3484" s="3"/>
      <c r="K3484" s="3"/>
      <c r="L3484" s="3"/>
    </row>
    <row r="3485" spans="2:12" x14ac:dyDescent="0.25">
      <c r="B3485" s="1"/>
      <c r="C3485" s="40"/>
      <c r="D3485" s="1"/>
      <c r="G3485" s="9"/>
      <c r="I3485" s="42"/>
      <c r="J3485" s="3"/>
      <c r="K3485" s="3"/>
      <c r="L3485" s="3"/>
    </row>
    <row r="3486" spans="2:12" x14ac:dyDescent="0.25">
      <c r="B3486" s="1"/>
      <c r="C3486" s="40"/>
      <c r="D3486" s="1"/>
      <c r="G3486" s="9"/>
      <c r="I3486" s="42"/>
      <c r="J3486" s="3"/>
      <c r="K3486" s="3"/>
      <c r="L3486" s="3"/>
    </row>
    <row r="3487" spans="2:12" x14ac:dyDescent="0.25">
      <c r="B3487" s="1"/>
      <c r="C3487" s="40"/>
      <c r="D3487" s="1"/>
      <c r="G3487" s="9"/>
      <c r="I3487" s="42"/>
      <c r="J3487" s="3"/>
      <c r="K3487" s="3"/>
      <c r="L3487" s="3"/>
    </row>
    <row r="3488" spans="2:12" x14ac:dyDescent="0.25">
      <c r="B3488" s="1"/>
      <c r="C3488" s="40"/>
      <c r="D3488" s="1"/>
      <c r="G3488" s="9"/>
      <c r="I3488" s="42"/>
      <c r="J3488" s="3"/>
      <c r="K3488" s="3"/>
      <c r="L3488" s="3"/>
    </row>
    <row r="3489" spans="2:12" x14ac:dyDescent="0.25">
      <c r="B3489" s="1"/>
      <c r="C3489" s="40"/>
      <c r="D3489" s="1"/>
      <c r="G3489" s="9"/>
      <c r="I3489" s="42"/>
      <c r="J3489" s="3"/>
      <c r="K3489" s="3"/>
      <c r="L3489" s="3"/>
    </row>
    <row r="3490" spans="2:12" x14ac:dyDescent="0.25">
      <c r="B3490" s="1"/>
      <c r="C3490" s="40"/>
      <c r="D3490" s="1"/>
      <c r="G3490" s="9"/>
      <c r="I3490" s="42"/>
      <c r="J3490" s="3"/>
      <c r="K3490" s="3"/>
      <c r="L3490" s="3"/>
    </row>
    <row r="3491" spans="2:12" x14ac:dyDescent="0.25">
      <c r="B3491" s="1"/>
      <c r="C3491" s="40"/>
      <c r="D3491" s="1"/>
      <c r="G3491" s="9"/>
      <c r="I3491" s="42"/>
      <c r="J3491" s="3"/>
      <c r="K3491" s="3"/>
      <c r="L3491" s="3"/>
    </row>
    <row r="3492" spans="2:12" x14ac:dyDescent="0.25">
      <c r="B3492" s="1"/>
      <c r="C3492" s="40"/>
      <c r="D3492" s="1"/>
      <c r="G3492" s="9"/>
      <c r="I3492" s="42"/>
      <c r="J3492" s="3"/>
      <c r="K3492" s="3"/>
      <c r="L3492" s="3"/>
    </row>
    <row r="3493" spans="2:12" x14ac:dyDescent="0.25">
      <c r="B3493" s="1"/>
      <c r="C3493" s="40"/>
      <c r="D3493" s="1"/>
      <c r="G3493" s="9"/>
      <c r="I3493" s="42"/>
      <c r="J3493" s="3"/>
      <c r="K3493" s="3"/>
      <c r="L3493" s="3"/>
    </row>
    <row r="3494" spans="2:12" x14ac:dyDescent="0.25">
      <c r="B3494" s="1"/>
      <c r="C3494" s="40"/>
      <c r="D3494" s="1"/>
      <c r="G3494" s="9"/>
      <c r="I3494" s="42"/>
      <c r="J3494" s="3"/>
      <c r="K3494" s="3"/>
      <c r="L3494" s="3"/>
    </row>
    <row r="3495" spans="2:12" x14ac:dyDescent="0.25">
      <c r="B3495" s="1"/>
      <c r="C3495" s="40"/>
      <c r="D3495" s="1"/>
      <c r="G3495" s="9"/>
      <c r="I3495" s="42"/>
      <c r="J3495" s="3"/>
      <c r="K3495" s="3"/>
      <c r="L3495" s="3"/>
    </row>
    <row r="3496" spans="2:12" x14ac:dyDescent="0.25">
      <c r="B3496" s="1"/>
      <c r="C3496" s="40"/>
      <c r="D3496" s="1"/>
      <c r="G3496" s="9"/>
      <c r="I3496" s="42"/>
      <c r="J3496" s="3"/>
      <c r="K3496" s="3"/>
      <c r="L3496" s="3"/>
    </row>
    <row r="3497" spans="2:12" x14ac:dyDescent="0.25">
      <c r="B3497" s="1"/>
      <c r="C3497" s="40"/>
      <c r="D3497" s="1"/>
      <c r="G3497" s="9"/>
      <c r="I3497" s="42"/>
      <c r="J3497" s="3"/>
      <c r="K3497" s="3"/>
      <c r="L3497" s="3"/>
    </row>
    <row r="3498" spans="2:12" x14ac:dyDescent="0.25">
      <c r="B3498" s="1"/>
      <c r="C3498" s="40"/>
      <c r="D3498" s="1"/>
      <c r="G3498" s="9"/>
      <c r="I3498" s="42"/>
      <c r="J3498" s="3"/>
      <c r="K3498" s="3"/>
      <c r="L3498" s="3"/>
    </row>
    <row r="3499" spans="2:12" x14ac:dyDescent="0.25">
      <c r="B3499" s="1"/>
      <c r="C3499" s="40"/>
      <c r="D3499" s="1"/>
      <c r="G3499" s="9"/>
      <c r="I3499" s="42"/>
      <c r="J3499" s="3"/>
      <c r="K3499" s="3"/>
      <c r="L3499" s="3"/>
    </row>
    <row r="3500" spans="2:12" x14ac:dyDescent="0.25">
      <c r="B3500" s="1"/>
      <c r="C3500" s="40"/>
      <c r="D3500" s="1"/>
      <c r="G3500" s="9"/>
      <c r="I3500" s="42"/>
      <c r="J3500" s="3"/>
      <c r="K3500" s="3"/>
      <c r="L3500" s="3"/>
    </row>
    <row r="3501" spans="2:12" x14ac:dyDescent="0.25">
      <c r="B3501" s="1"/>
      <c r="C3501" s="40"/>
      <c r="D3501" s="1"/>
      <c r="G3501" s="9"/>
      <c r="I3501" s="42"/>
      <c r="J3501" s="3"/>
      <c r="K3501" s="3"/>
      <c r="L3501" s="3"/>
    </row>
    <row r="3502" spans="2:12" x14ac:dyDescent="0.25">
      <c r="B3502" s="1"/>
      <c r="C3502" s="40"/>
      <c r="D3502" s="1"/>
      <c r="G3502" s="9"/>
      <c r="I3502" s="42"/>
      <c r="J3502" s="3"/>
      <c r="K3502" s="3"/>
      <c r="L3502" s="3"/>
    </row>
    <row r="3503" spans="2:12" x14ac:dyDescent="0.25">
      <c r="B3503" s="1"/>
      <c r="C3503" s="40"/>
      <c r="D3503" s="1"/>
      <c r="G3503" s="9"/>
      <c r="I3503" s="42"/>
      <c r="J3503" s="3"/>
      <c r="K3503" s="3"/>
      <c r="L3503" s="3"/>
    </row>
    <row r="3504" spans="2:12" x14ac:dyDescent="0.25">
      <c r="B3504" s="1"/>
      <c r="C3504" s="40"/>
      <c r="D3504" s="1"/>
      <c r="G3504" s="9"/>
      <c r="I3504" s="42"/>
      <c r="J3504" s="3"/>
      <c r="K3504" s="3"/>
      <c r="L3504" s="3"/>
    </row>
    <row r="3505" spans="2:12" x14ac:dyDescent="0.25">
      <c r="B3505" s="1"/>
      <c r="C3505" s="40"/>
      <c r="D3505" s="1"/>
      <c r="G3505" s="9"/>
      <c r="I3505" s="42"/>
      <c r="J3505" s="3"/>
      <c r="K3505" s="3"/>
      <c r="L3505" s="3"/>
    </row>
    <row r="3506" spans="2:12" x14ac:dyDescent="0.25">
      <c r="B3506" s="1"/>
      <c r="C3506" s="40"/>
      <c r="D3506" s="1"/>
      <c r="G3506" s="9"/>
      <c r="I3506" s="42"/>
      <c r="J3506" s="3"/>
      <c r="K3506" s="3"/>
      <c r="L3506" s="3"/>
    </row>
    <row r="3507" spans="2:12" x14ac:dyDescent="0.25">
      <c r="B3507" s="1"/>
      <c r="C3507" s="40"/>
      <c r="D3507" s="1"/>
      <c r="G3507" s="9"/>
      <c r="I3507" s="42"/>
      <c r="J3507" s="3"/>
      <c r="K3507" s="3"/>
      <c r="L3507" s="3"/>
    </row>
    <row r="3508" spans="2:12" x14ac:dyDescent="0.25">
      <c r="B3508" s="1"/>
      <c r="C3508" s="40"/>
      <c r="D3508" s="1"/>
      <c r="G3508" s="9"/>
      <c r="I3508" s="42"/>
      <c r="J3508" s="3"/>
      <c r="K3508" s="3"/>
      <c r="L3508" s="3"/>
    </row>
    <row r="3509" spans="2:12" x14ac:dyDescent="0.25">
      <c r="B3509" s="1"/>
      <c r="C3509" s="40"/>
      <c r="D3509" s="1"/>
      <c r="G3509" s="9"/>
      <c r="I3509" s="42"/>
      <c r="J3509" s="3"/>
      <c r="K3509" s="3"/>
      <c r="L3509" s="3"/>
    </row>
    <row r="3510" spans="2:12" x14ac:dyDescent="0.25">
      <c r="B3510" s="1"/>
      <c r="C3510" s="40"/>
      <c r="D3510" s="1"/>
      <c r="G3510" s="9"/>
      <c r="I3510" s="42"/>
      <c r="J3510" s="3"/>
      <c r="K3510" s="3"/>
      <c r="L3510" s="3"/>
    </row>
    <row r="3511" spans="2:12" x14ac:dyDescent="0.25">
      <c r="B3511" s="1"/>
      <c r="C3511" s="40"/>
      <c r="D3511" s="1"/>
      <c r="G3511" s="9"/>
      <c r="I3511" s="42"/>
      <c r="J3511" s="3"/>
      <c r="K3511" s="3"/>
      <c r="L3511" s="3"/>
    </row>
    <row r="3512" spans="2:12" x14ac:dyDescent="0.25">
      <c r="B3512" s="1"/>
      <c r="C3512" s="40"/>
      <c r="D3512" s="1"/>
      <c r="G3512" s="9"/>
      <c r="I3512" s="42"/>
      <c r="J3512" s="3"/>
      <c r="K3512" s="3"/>
      <c r="L3512" s="3"/>
    </row>
    <row r="3513" spans="2:12" x14ac:dyDescent="0.25">
      <c r="B3513" s="1"/>
      <c r="C3513" s="40"/>
      <c r="D3513" s="1"/>
      <c r="G3513" s="9"/>
      <c r="I3513" s="42"/>
      <c r="J3513" s="3"/>
      <c r="K3513" s="3"/>
      <c r="L3513" s="3"/>
    </row>
    <row r="3514" spans="2:12" x14ac:dyDescent="0.25">
      <c r="B3514" s="1"/>
      <c r="C3514" s="40"/>
      <c r="D3514" s="1"/>
      <c r="G3514" s="9"/>
      <c r="I3514" s="42"/>
      <c r="J3514" s="3"/>
      <c r="K3514" s="3"/>
      <c r="L3514" s="3"/>
    </row>
    <row r="3515" spans="2:12" x14ac:dyDescent="0.25">
      <c r="B3515" s="1"/>
      <c r="C3515" s="40"/>
      <c r="D3515" s="1"/>
      <c r="G3515" s="9"/>
      <c r="I3515" s="42"/>
      <c r="J3515" s="3"/>
      <c r="K3515" s="3"/>
      <c r="L3515" s="3"/>
    </row>
    <row r="3516" spans="2:12" x14ac:dyDescent="0.25">
      <c r="B3516" s="1"/>
      <c r="C3516" s="40"/>
      <c r="D3516" s="1"/>
      <c r="G3516" s="9"/>
      <c r="I3516" s="42"/>
      <c r="J3516" s="3"/>
      <c r="K3516" s="3"/>
      <c r="L3516" s="3"/>
    </row>
    <row r="3517" spans="2:12" x14ac:dyDescent="0.25">
      <c r="B3517" s="1"/>
      <c r="C3517" s="40"/>
      <c r="D3517" s="1"/>
      <c r="G3517" s="9"/>
      <c r="I3517" s="42"/>
      <c r="J3517" s="3"/>
      <c r="K3517" s="3"/>
      <c r="L3517" s="3"/>
    </row>
    <row r="3518" spans="2:12" x14ac:dyDescent="0.25">
      <c r="B3518" s="1"/>
      <c r="C3518" s="40"/>
      <c r="D3518" s="1"/>
      <c r="G3518" s="9"/>
      <c r="I3518" s="42"/>
      <c r="J3518" s="3"/>
      <c r="K3518" s="3"/>
      <c r="L3518" s="3"/>
    </row>
    <row r="3519" spans="2:12" x14ac:dyDescent="0.25">
      <c r="B3519" s="1"/>
      <c r="C3519" s="40"/>
      <c r="D3519" s="1"/>
      <c r="G3519" s="9"/>
      <c r="I3519" s="42"/>
      <c r="J3519" s="3"/>
      <c r="K3519" s="3"/>
      <c r="L3519" s="3"/>
    </row>
    <row r="3520" spans="2:12" x14ac:dyDescent="0.25">
      <c r="B3520" s="1"/>
      <c r="C3520" s="40"/>
      <c r="D3520" s="1"/>
      <c r="G3520" s="9"/>
      <c r="I3520" s="42"/>
      <c r="J3520" s="3"/>
      <c r="K3520" s="3"/>
      <c r="L3520" s="3"/>
    </row>
    <row r="3521" spans="2:12" x14ac:dyDescent="0.25">
      <c r="B3521" s="1"/>
      <c r="C3521" s="40"/>
      <c r="D3521" s="1"/>
      <c r="G3521" s="9"/>
      <c r="I3521" s="42"/>
      <c r="J3521" s="3"/>
      <c r="K3521" s="3"/>
      <c r="L3521" s="3"/>
    </row>
    <row r="3522" spans="2:12" x14ac:dyDescent="0.25">
      <c r="B3522" s="1"/>
      <c r="C3522" s="40"/>
      <c r="D3522" s="1"/>
      <c r="G3522" s="9"/>
      <c r="I3522" s="42"/>
      <c r="J3522" s="3"/>
      <c r="K3522" s="3"/>
      <c r="L3522" s="3"/>
    </row>
    <row r="3523" spans="2:12" x14ac:dyDescent="0.25">
      <c r="B3523" s="1"/>
      <c r="C3523" s="40"/>
      <c r="D3523" s="1"/>
      <c r="G3523" s="9"/>
      <c r="I3523" s="42"/>
      <c r="J3523" s="3"/>
      <c r="K3523" s="3"/>
      <c r="L3523" s="3"/>
    </row>
    <row r="3524" spans="2:12" x14ac:dyDescent="0.25">
      <c r="B3524" s="1"/>
      <c r="C3524" s="40"/>
      <c r="D3524" s="1"/>
      <c r="G3524" s="9"/>
      <c r="I3524" s="42"/>
      <c r="J3524" s="3"/>
      <c r="K3524" s="3"/>
      <c r="L3524" s="3"/>
    </row>
    <row r="3525" spans="2:12" x14ac:dyDescent="0.25">
      <c r="B3525" s="1"/>
      <c r="C3525" s="40"/>
      <c r="D3525" s="1"/>
      <c r="G3525" s="9"/>
      <c r="I3525" s="42"/>
      <c r="J3525" s="3"/>
      <c r="K3525" s="3"/>
      <c r="L3525" s="3"/>
    </row>
    <row r="3526" spans="2:12" x14ac:dyDescent="0.25">
      <c r="B3526" s="1"/>
      <c r="C3526" s="40"/>
      <c r="D3526" s="1"/>
      <c r="G3526" s="9"/>
      <c r="I3526" s="42"/>
      <c r="J3526" s="3"/>
      <c r="K3526" s="3"/>
      <c r="L3526" s="3"/>
    </row>
    <row r="3527" spans="2:12" x14ac:dyDescent="0.25">
      <c r="B3527" s="1"/>
      <c r="C3527" s="40"/>
      <c r="D3527" s="1"/>
      <c r="G3527" s="9"/>
      <c r="I3527" s="42"/>
      <c r="J3527" s="3"/>
      <c r="K3527" s="3"/>
      <c r="L3527" s="3"/>
    </row>
    <row r="3528" spans="2:12" x14ac:dyDescent="0.25">
      <c r="B3528" s="1"/>
      <c r="C3528" s="40"/>
      <c r="D3528" s="1"/>
      <c r="G3528" s="9"/>
      <c r="I3528" s="42"/>
      <c r="J3528" s="3"/>
      <c r="K3528" s="3"/>
      <c r="L3528" s="3"/>
    </row>
    <row r="3529" spans="2:12" x14ac:dyDescent="0.25">
      <c r="B3529" s="1"/>
      <c r="C3529" s="40"/>
      <c r="D3529" s="1"/>
      <c r="G3529" s="9"/>
      <c r="I3529" s="42"/>
      <c r="J3529" s="3"/>
      <c r="K3529" s="3"/>
      <c r="L3529" s="3"/>
    </row>
    <row r="3530" spans="2:12" x14ac:dyDescent="0.25">
      <c r="B3530" s="1"/>
      <c r="C3530" s="40"/>
      <c r="D3530" s="1"/>
      <c r="G3530" s="9"/>
      <c r="I3530" s="42"/>
      <c r="J3530" s="3"/>
      <c r="K3530" s="3"/>
      <c r="L3530" s="3"/>
    </row>
    <row r="3531" spans="2:12" x14ac:dyDescent="0.25">
      <c r="B3531" s="1"/>
      <c r="C3531" s="40"/>
      <c r="D3531" s="1"/>
      <c r="G3531" s="9"/>
      <c r="I3531" s="42"/>
      <c r="J3531" s="3"/>
      <c r="K3531" s="3"/>
      <c r="L3531" s="3"/>
    </row>
    <row r="3532" spans="2:12" x14ac:dyDescent="0.25">
      <c r="B3532" s="1"/>
      <c r="C3532" s="40"/>
      <c r="D3532" s="1"/>
      <c r="G3532" s="9"/>
      <c r="I3532" s="42"/>
      <c r="J3532" s="3"/>
      <c r="K3532" s="3"/>
      <c r="L3532" s="3"/>
    </row>
    <row r="3533" spans="2:12" x14ac:dyDescent="0.25">
      <c r="B3533" s="1"/>
      <c r="C3533" s="40"/>
      <c r="D3533" s="1"/>
      <c r="G3533" s="9"/>
      <c r="I3533" s="42"/>
      <c r="J3533" s="3"/>
      <c r="K3533" s="3"/>
      <c r="L3533" s="3"/>
    </row>
    <row r="3534" spans="2:12" x14ac:dyDescent="0.25">
      <c r="B3534" s="1"/>
      <c r="C3534" s="40"/>
      <c r="D3534" s="1"/>
      <c r="G3534" s="9"/>
      <c r="I3534" s="42"/>
      <c r="J3534" s="3"/>
      <c r="K3534" s="3"/>
      <c r="L3534" s="3"/>
    </row>
    <row r="3535" spans="2:12" x14ac:dyDescent="0.25">
      <c r="B3535" s="1"/>
      <c r="C3535" s="40"/>
      <c r="D3535" s="1"/>
      <c r="G3535" s="9"/>
      <c r="I3535" s="42"/>
      <c r="J3535" s="3"/>
      <c r="K3535" s="3"/>
      <c r="L3535" s="3"/>
    </row>
    <row r="3536" spans="2:12" x14ac:dyDescent="0.25">
      <c r="B3536" s="1"/>
      <c r="C3536" s="40"/>
      <c r="D3536" s="1"/>
      <c r="G3536" s="9"/>
      <c r="I3536" s="42"/>
      <c r="J3536" s="3"/>
      <c r="K3536" s="3"/>
      <c r="L3536" s="3"/>
    </row>
    <row r="3537" spans="2:12" x14ac:dyDescent="0.25">
      <c r="B3537" s="1"/>
      <c r="C3537" s="40"/>
      <c r="D3537" s="1"/>
      <c r="G3537" s="9"/>
      <c r="I3537" s="42"/>
      <c r="J3537" s="3"/>
      <c r="K3537" s="3"/>
      <c r="L3537" s="3"/>
    </row>
    <row r="3538" spans="2:12" x14ac:dyDescent="0.25">
      <c r="B3538" s="1"/>
      <c r="C3538" s="40"/>
      <c r="D3538" s="1"/>
      <c r="G3538" s="9"/>
      <c r="I3538" s="42"/>
      <c r="J3538" s="3"/>
      <c r="K3538" s="3"/>
      <c r="L3538" s="3"/>
    </row>
    <row r="3539" spans="2:12" x14ac:dyDescent="0.25">
      <c r="B3539" s="1"/>
      <c r="C3539" s="40"/>
      <c r="D3539" s="1"/>
      <c r="G3539" s="9"/>
      <c r="I3539" s="42"/>
      <c r="J3539" s="3"/>
      <c r="K3539" s="3"/>
      <c r="L3539" s="3"/>
    </row>
    <row r="3540" spans="2:12" x14ac:dyDescent="0.25">
      <c r="B3540" s="1"/>
      <c r="C3540" s="40"/>
      <c r="D3540" s="1"/>
      <c r="G3540" s="9"/>
      <c r="I3540" s="42"/>
      <c r="J3540" s="3"/>
      <c r="K3540" s="3"/>
      <c r="L3540" s="3"/>
    </row>
    <row r="3541" spans="2:12" x14ac:dyDescent="0.25">
      <c r="B3541" s="1"/>
      <c r="C3541" s="40"/>
      <c r="D3541" s="1"/>
      <c r="G3541" s="9"/>
      <c r="I3541" s="42"/>
      <c r="J3541" s="3"/>
      <c r="K3541" s="3"/>
      <c r="L3541" s="3"/>
    </row>
    <row r="3542" spans="2:12" x14ac:dyDescent="0.25">
      <c r="B3542" s="1"/>
      <c r="C3542" s="40"/>
      <c r="D3542" s="1"/>
      <c r="G3542" s="9"/>
      <c r="I3542" s="42"/>
      <c r="J3542" s="3"/>
      <c r="K3542" s="3"/>
      <c r="L3542" s="3"/>
    </row>
    <row r="3543" spans="2:12" x14ac:dyDescent="0.25">
      <c r="B3543" s="1"/>
      <c r="C3543" s="40"/>
      <c r="D3543" s="1"/>
      <c r="G3543" s="9"/>
      <c r="I3543" s="42"/>
      <c r="J3543" s="3"/>
      <c r="K3543" s="3"/>
      <c r="L3543" s="3"/>
    </row>
    <row r="3544" spans="2:12" x14ac:dyDescent="0.25">
      <c r="B3544" s="1"/>
      <c r="C3544" s="40"/>
      <c r="D3544" s="1"/>
      <c r="G3544" s="9"/>
      <c r="I3544" s="42"/>
      <c r="J3544" s="3"/>
      <c r="K3544" s="3"/>
      <c r="L3544" s="3"/>
    </row>
    <row r="3545" spans="2:12" x14ac:dyDescent="0.25">
      <c r="B3545" s="1"/>
      <c r="C3545" s="40"/>
      <c r="D3545" s="1"/>
      <c r="G3545" s="9"/>
      <c r="I3545" s="42"/>
      <c r="J3545" s="3"/>
      <c r="K3545" s="3"/>
      <c r="L3545" s="3"/>
    </row>
    <row r="3546" spans="2:12" x14ac:dyDescent="0.25">
      <c r="B3546" s="1"/>
      <c r="C3546" s="40"/>
      <c r="D3546" s="1"/>
      <c r="G3546" s="9"/>
      <c r="I3546" s="42"/>
      <c r="J3546" s="3"/>
      <c r="K3546" s="3"/>
      <c r="L3546" s="3"/>
    </row>
    <row r="3547" spans="2:12" x14ac:dyDescent="0.25">
      <c r="B3547" s="1"/>
      <c r="C3547" s="40"/>
      <c r="D3547" s="1"/>
      <c r="G3547" s="9"/>
      <c r="I3547" s="42"/>
      <c r="J3547" s="3"/>
      <c r="K3547" s="3"/>
      <c r="L3547" s="3"/>
    </row>
    <row r="3548" spans="2:12" x14ac:dyDescent="0.25">
      <c r="B3548" s="1"/>
      <c r="C3548" s="40"/>
      <c r="D3548" s="1"/>
      <c r="G3548" s="9"/>
      <c r="I3548" s="42"/>
      <c r="J3548" s="3"/>
      <c r="K3548" s="3"/>
      <c r="L3548" s="3"/>
    </row>
    <row r="3549" spans="2:12" x14ac:dyDescent="0.25">
      <c r="B3549" s="1"/>
      <c r="C3549" s="40"/>
      <c r="D3549" s="1"/>
      <c r="G3549" s="9"/>
      <c r="I3549" s="42"/>
      <c r="J3549" s="3"/>
      <c r="K3549" s="3"/>
      <c r="L3549" s="3"/>
    </row>
    <row r="3550" spans="2:12" x14ac:dyDescent="0.25">
      <c r="B3550" s="1"/>
      <c r="C3550" s="40"/>
      <c r="D3550" s="1"/>
      <c r="G3550" s="9"/>
      <c r="I3550" s="42"/>
      <c r="J3550" s="3"/>
      <c r="K3550" s="3"/>
      <c r="L3550" s="3"/>
    </row>
    <row r="3551" spans="2:12" x14ac:dyDescent="0.25">
      <c r="B3551" s="1"/>
      <c r="C3551" s="40"/>
      <c r="D3551" s="1"/>
      <c r="G3551" s="9"/>
      <c r="I3551" s="42"/>
      <c r="J3551" s="3"/>
      <c r="K3551" s="3"/>
      <c r="L3551" s="3"/>
    </row>
    <row r="3552" spans="2:12" x14ac:dyDescent="0.25">
      <c r="B3552" s="1"/>
      <c r="C3552" s="40"/>
      <c r="D3552" s="1"/>
      <c r="G3552" s="9"/>
      <c r="I3552" s="42"/>
      <c r="J3552" s="3"/>
      <c r="K3552" s="3"/>
      <c r="L3552" s="3"/>
    </row>
    <row r="3553" spans="2:12" x14ac:dyDescent="0.25">
      <c r="B3553" s="1"/>
      <c r="C3553" s="40"/>
      <c r="D3553" s="1"/>
      <c r="G3553" s="9"/>
      <c r="I3553" s="42"/>
      <c r="J3553" s="3"/>
      <c r="K3553" s="3"/>
      <c r="L3553" s="3"/>
    </row>
    <row r="3554" spans="2:12" x14ac:dyDescent="0.25">
      <c r="B3554" s="1"/>
      <c r="C3554" s="40"/>
      <c r="D3554" s="1"/>
      <c r="G3554" s="9"/>
      <c r="I3554" s="42"/>
      <c r="J3554" s="3"/>
      <c r="K3554" s="3"/>
      <c r="L3554" s="3"/>
    </row>
    <row r="3555" spans="2:12" x14ac:dyDescent="0.25">
      <c r="B3555" s="1"/>
      <c r="C3555" s="40"/>
      <c r="D3555" s="1"/>
      <c r="G3555" s="9"/>
      <c r="I3555" s="42"/>
      <c r="J3555" s="3"/>
      <c r="K3555" s="3"/>
      <c r="L3555" s="3"/>
    </row>
    <row r="3556" spans="2:12" x14ac:dyDescent="0.25">
      <c r="B3556" s="1"/>
      <c r="C3556" s="40"/>
      <c r="D3556" s="1"/>
      <c r="G3556" s="9"/>
      <c r="I3556" s="42"/>
      <c r="J3556" s="3"/>
      <c r="K3556" s="3"/>
      <c r="L3556" s="3"/>
    </row>
    <row r="3557" spans="2:12" x14ac:dyDescent="0.25">
      <c r="B3557" s="1"/>
      <c r="C3557" s="40"/>
      <c r="D3557" s="1"/>
      <c r="G3557" s="9"/>
      <c r="I3557" s="42"/>
      <c r="J3557" s="3"/>
      <c r="K3557" s="3"/>
      <c r="L3557" s="3"/>
    </row>
    <row r="3558" spans="2:12" x14ac:dyDescent="0.25">
      <c r="B3558" s="1"/>
      <c r="C3558" s="40"/>
      <c r="D3558" s="1"/>
      <c r="G3558" s="9"/>
      <c r="I3558" s="42"/>
      <c r="J3558" s="3"/>
      <c r="K3558" s="3"/>
      <c r="L3558" s="3"/>
    </row>
    <row r="3559" spans="2:12" x14ac:dyDescent="0.25">
      <c r="B3559" s="1"/>
      <c r="C3559" s="40"/>
      <c r="D3559" s="1"/>
      <c r="G3559" s="9"/>
      <c r="I3559" s="42"/>
      <c r="J3559" s="3"/>
      <c r="K3559" s="3"/>
      <c r="L3559" s="3"/>
    </row>
    <row r="3560" spans="2:12" x14ac:dyDescent="0.25">
      <c r="B3560" s="1"/>
      <c r="C3560" s="40"/>
      <c r="D3560" s="1"/>
      <c r="G3560" s="9"/>
      <c r="I3560" s="42"/>
      <c r="J3560" s="3"/>
      <c r="K3560" s="3"/>
      <c r="L3560" s="3"/>
    </row>
    <row r="3561" spans="2:12" x14ac:dyDescent="0.25">
      <c r="B3561" s="1"/>
      <c r="C3561" s="40"/>
      <c r="D3561" s="1"/>
      <c r="G3561" s="9"/>
      <c r="I3561" s="42"/>
      <c r="J3561" s="3"/>
      <c r="K3561" s="3"/>
      <c r="L3561" s="3"/>
    </row>
    <row r="3562" spans="2:12" x14ac:dyDescent="0.25">
      <c r="B3562" s="1"/>
      <c r="C3562" s="40"/>
      <c r="D3562" s="1"/>
      <c r="G3562" s="9"/>
      <c r="I3562" s="42"/>
      <c r="J3562" s="3"/>
      <c r="K3562" s="3"/>
      <c r="L3562" s="3"/>
    </row>
    <row r="3563" spans="2:12" x14ac:dyDescent="0.25">
      <c r="B3563" s="1"/>
      <c r="C3563" s="40"/>
      <c r="D3563" s="1"/>
      <c r="G3563" s="9"/>
      <c r="I3563" s="42"/>
      <c r="J3563" s="3"/>
      <c r="K3563" s="3"/>
      <c r="L3563" s="3"/>
    </row>
    <row r="3564" spans="2:12" x14ac:dyDescent="0.25">
      <c r="B3564" s="1"/>
      <c r="C3564" s="40"/>
      <c r="D3564" s="1"/>
      <c r="G3564" s="9"/>
      <c r="I3564" s="42"/>
      <c r="J3564" s="3"/>
      <c r="K3564" s="3"/>
      <c r="L3564" s="3"/>
    </row>
    <row r="3565" spans="2:12" x14ac:dyDescent="0.25">
      <c r="B3565" s="1"/>
      <c r="C3565" s="40"/>
      <c r="D3565" s="1"/>
      <c r="G3565" s="9"/>
      <c r="I3565" s="42"/>
      <c r="J3565" s="3"/>
      <c r="K3565" s="3"/>
      <c r="L3565" s="3"/>
    </row>
    <row r="3566" spans="2:12" x14ac:dyDescent="0.25">
      <c r="B3566" s="1"/>
      <c r="C3566" s="40"/>
      <c r="D3566" s="1"/>
      <c r="G3566" s="9"/>
      <c r="I3566" s="42"/>
      <c r="J3566" s="3"/>
      <c r="K3566" s="3"/>
      <c r="L3566" s="3"/>
    </row>
    <row r="3567" spans="2:12" x14ac:dyDescent="0.25">
      <c r="B3567" s="1"/>
      <c r="C3567" s="40"/>
      <c r="D3567" s="1"/>
      <c r="G3567" s="9"/>
      <c r="I3567" s="42"/>
      <c r="J3567" s="3"/>
      <c r="K3567" s="3"/>
      <c r="L3567" s="3"/>
    </row>
    <row r="3568" spans="2:12" x14ac:dyDescent="0.25">
      <c r="B3568" s="1"/>
      <c r="C3568" s="40"/>
      <c r="D3568" s="1"/>
      <c r="G3568" s="9"/>
      <c r="I3568" s="42"/>
      <c r="J3568" s="3"/>
      <c r="K3568" s="3"/>
      <c r="L3568" s="3"/>
    </row>
    <row r="3569" spans="2:12" x14ac:dyDescent="0.25">
      <c r="B3569" s="1"/>
      <c r="C3569" s="40"/>
      <c r="D3569" s="1"/>
      <c r="G3569" s="9"/>
      <c r="I3569" s="42"/>
      <c r="J3569" s="3"/>
      <c r="K3569" s="3"/>
      <c r="L3569" s="3"/>
    </row>
    <row r="3570" spans="2:12" x14ac:dyDescent="0.25">
      <c r="B3570" s="1"/>
      <c r="C3570" s="40"/>
      <c r="D3570" s="1"/>
      <c r="G3570" s="9"/>
      <c r="I3570" s="42"/>
      <c r="J3570" s="3"/>
      <c r="K3570" s="3"/>
      <c r="L3570" s="3"/>
    </row>
    <row r="3571" spans="2:12" x14ac:dyDescent="0.25">
      <c r="B3571" s="1"/>
      <c r="C3571" s="40"/>
      <c r="D3571" s="1"/>
      <c r="G3571" s="9"/>
      <c r="I3571" s="42"/>
      <c r="J3571" s="3"/>
      <c r="K3571" s="3"/>
      <c r="L3571" s="3"/>
    </row>
    <row r="3572" spans="2:12" x14ac:dyDescent="0.25">
      <c r="B3572" s="1"/>
      <c r="C3572" s="40"/>
      <c r="D3572" s="1"/>
      <c r="G3572" s="9"/>
      <c r="I3572" s="42"/>
      <c r="J3572" s="3"/>
      <c r="K3572" s="3"/>
      <c r="L3572" s="3"/>
    </row>
    <row r="3573" spans="2:12" x14ac:dyDescent="0.25">
      <c r="B3573" s="1"/>
      <c r="C3573" s="40"/>
      <c r="D3573" s="1"/>
      <c r="G3573" s="9"/>
      <c r="I3573" s="42"/>
      <c r="J3573" s="3"/>
      <c r="K3573" s="3"/>
      <c r="L3573" s="3"/>
    </row>
    <row r="3574" spans="2:12" x14ac:dyDescent="0.25">
      <c r="B3574" s="1"/>
      <c r="C3574" s="40"/>
      <c r="D3574" s="1"/>
      <c r="G3574" s="9"/>
      <c r="I3574" s="42"/>
      <c r="J3574" s="3"/>
      <c r="K3574" s="3"/>
      <c r="L3574" s="3"/>
    </row>
    <row r="3575" spans="2:12" x14ac:dyDescent="0.25">
      <c r="B3575" s="1"/>
      <c r="C3575" s="40"/>
      <c r="D3575" s="1"/>
      <c r="G3575" s="9"/>
      <c r="I3575" s="42"/>
      <c r="J3575" s="3"/>
      <c r="K3575" s="3"/>
      <c r="L3575" s="3"/>
    </row>
    <row r="3576" spans="2:12" x14ac:dyDescent="0.25">
      <c r="B3576" s="1"/>
      <c r="C3576" s="40"/>
      <c r="D3576" s="1"/>
      <c r="G3576" s="9"/>
      <c r="I3576" s="42"/>
      <c r="J3576" s="3"/>
      <c r="K3576" s="3"/>
      <c r="L3576" s="3"/>
    </row>
    <row r="3577" spans="2:12" x14ac:dyDescent="0.25">
      <c r="B3577" s="1"/>
      <c r="C3577" s="40"/>
      <c r="D3577" s="1"/>
      <c r="G3577" s="9"/>
      <c r="I3577" s="42"/>
      <c r="J3577" s="3"/>
      <c r="K3577" s="3"/>
      <c r="L3577" s="3"/>
    </row>
    <row r="3578" spans="2:12" x14ac:dyDescent="0.25">
      <c r="B3578" s="1"/>
      <c r="C3578" s="40"/>
      <c r="D3578" s="1"/>
      <c r="G3578" s="9"/>
      <c r="I3578" s="42"/>
      <c r="J3578" s="3"/>
      <c r="K3578" s="3"/>
      <c r="L3578" s="3"/>
    </row>
    <row r="3579" spans="2:12" x14ac:dyDescent="0.25">
      <c r="B3579" s="1"/>
      <c r="C3579" s="40"/>
      <c r="D3579" s="1"/>
      <c r="G3579" s="9"/>
      <c r="I3579" s="42"/>
      <c r="J3579" s="3"/>
      <c r="K3579" s="3"/>
      <c r="L3579" s="3"/>
    </row>
    <row r="3580" spans="2:12" x14ac:dyDescent="0.25">
      <c r="B3580" s="1"/>
      <c r="C3580" s="40"/>
      <c r="D3580" s="1"/>
      <c r="G3580" s="9"/>
      <c r="I3580" s="42"/>
      <c r="J3580" s="3"/>
      <c r="K3580" s="3"/>
      <c r="L3580" s="3"/>
    </row>
    <row r="3581" spans="2:12" x14ac:dyDescent="0.25">
      <c r="B3581" s="1"/>
      <c r="C3581" s="40"/>
      <c r="D3581" s="1"/>
      <c r="G3581" s="9"/>
      <c r="I3581" s="42"/>
      <c r="J3581" s="3"/>
      <c r="K3581" s="3"/>
      <c r="L3581" s="3"/>
    </row>
    <row r="3582" spans="2:12" x14ac:dyDescent="0.25">
      <c r="B3582" s="1"/>
      <c r="C3582" s="40"/>
      <c r="D3582" s="1"/>
      <c r="G3582" s="9"/>
      <c r="I3582" s="42"/>
      <c r="J3582" s="3"/>
      <c r="K3582" s="3"/>
      <c r="L3582" s="3"/>
    </row>
    <row r="3583" spans="2:12" x14ac:dyDescent="0.25">
      <c r="B3583" s="1"/>
      <c r="C3583" s="40"/>
      <c r="D3583" s="1"/>
      <c r="G3583" s="9"/>
      <c r="I3583" s="42"/>
      <c r="J3583" s="3"/>
      <c r="K3583" s="3"/>
      <c r="L3583" s="3"/>
    </row>
    <row r="3584" spans="2:12" x14ac:dyDescent="0.25">
      <c r="B3584" s="1"/>
      <c r="C3584" s="40"/>
      <c r="D3584" s="1"/>
      <c r="G3584" s="9"/>
      <c r="I3584" s="42"/>
      <c r="J3584" s="3"/>
      <c r="K3584" s="3"/>
      <c r="L3584" s="3"/>
    </row>
    <row r="3585" spans="2:12" x14ac:dyDescent="0.25">
      <c r="B3585" s="1"/>
      <c r="C3585" s="40"/>
      <c r="D3585" s="1"/>
      <c r="G3585" s="9"/>
      <c r="I3585" s="42"/>
      <c r="J3585" s="3"/>
      <c r="K3585" s="3"/>
      <c r="L3585" s="3"/>
    </row>
    <row r="3586" spans="2:12" x14ac:dyDescent="0.25">
      <c r="B3586" s="1"/>
      <c r="C3586" s="40"/>
      <c r="D3586" s="1"/>
      <c r="G3586" s="9"/>
      <c r="I3586" s="42"/>
      <c r="J3586" s="3"/>
      <c r="K3586" s="3"/>
      <c r="L3586" s="3"/>
    </row>
    <row r="3587" spans="2:12" x14ac:dyDescent="0.25">
      <c r="B3587" s="1"/>
      <c r="C3587" s="40"/>
      <c r="D3587" s="1"/>
      <c r="G3587" s="9"/>
      <c r="I3587" s="42"/>
      <c r="J3587" s="3"/>
      <c r="K3587" s="3"/>
      <c r="L3587" s="3"/>
    </row>
    <row r="3588" spans="2:12" x14ac:dyDescent="0.25">
      <c r="B3588" s="1"/>
      <c r="C3588" s="40"/>
      <c r="D3588" s="1"/>
      <c r="G3588" s="9"/>
      <c r="I3588" s="42"/>
      <c r="J3588" s="3"/>
      <c r="K3588" s="3"/>
      <c r="L3588" s="3"/>
    </row>
    <row r="3589" spans="2:12" x14ac:dyDescent="0.25">
      <c r="B3589" s="1"/>
      <c r="C3589" s="40"/>
      <c r="D3589" s="1"/>
      <c r="G3589" s="9"/>
      <c r="I3589" s="42"/>
      <c r="J3589" s="3"/>
      <c r="K3589" s="3"/>
      <c r="L3589" s="3"/>
    </row>
    <row r="3590" spans="2:12" x14ac:dyDescent="0.25">
      <c r="B3590" s="1"/>
      <c r="C3590" s="40"/>
      <c r="D3590" s="1"/>
      <c r="G3590" s="9"/>
      <c r="I3590" s="42"/>
      <c r="J3590" s="3"/>
      <c r="K3590" s="3"/>
      <c r="L3590" s="3"/>
    </row>
    <row r="3591" spans="2:12" x14ac:dyDescent="0.25">
      <c r="B3591" s="1"/>
      <c r="C3591" s="40"/>
      <c r="D3591" s="1"/>
      <c r="G3591" s="9"/>
      <c r="I3591" s="42"/>
      <c r="J3591" s="3"/>
      <c r="K3591" s="3"/>
      <c r="L3591" s="3"/>
    </row>
    <row r="3592" spans="2:12" x14ac:dyDescent="0.25">
      <c r="B3592" s="1"/>
      <c r="C3592" s="40"/>
      <c r="D3592" s="1"/>
      <c r="G3592" s="9"/>
      <c r="I3592" s="42"/>
      <c r="J3592" s="3"/>
      <c r="K3592" s="3"/>
      <c r="L3592" s="3"/>
    </row>
    <row r="3593" spans="2:12" x14ac:dyDescent="0.25">
      <c r="B3593" s="1"/>
      <c r="C3593" s="40"/>
      <c r="D3593" s="1"/>
      <c r="G3593" s="9"/>
      <c r="I3593" s="42"/>
      <c r="J3593" s="3"/>
      <c r="K3593" s="3"/>
      <c r="L3593" s="3"/>
    </row>
    <row r="3594" spans="2:12" x14ac:dyDescent="0.25">
      <c r="B3594" s="1"/>
      <c r="C3594" s="40"/>
      <c r="D3594" s="1"/>
      <c r="G3594" s="9"/>
      <c r="I3594" s="42"/>
      <c r="J3594" s="3"/>
      <c r="K3594" s="3"/>
      <c r="L3594" s="3"/>
    </row>
    <row r="3595" spans="2:12" x14ac:dyDescent="0.25">
      <c r="B3595" s="1"/>
      <c r="C3595" s="40"/>
      <c r="D3595" s="1"/>
      <c r="G3595" s="9"/>
      <c r="I3595" s="42"/>
      <c r="J3595" s="3"/>
      <c r="K3595" s="3"/>
      <c r="L3595" s="3"/>
    </row>
    <row r="3596" spans="2:12" x14ac:dyDescent="0.25">
      <c r="B3596" s="1"/>
      <c r="C3596" s="40"/>
      <c r="D3596" s="1"/>
      <c r="G3596" s="9"/>
      <c r="I3596" s="42"/>
      <c r="J3596" s="3"/>
      <c r="K3596" s="3"/>
      <c r="L3596" s="3"/>
    </row>
    <row r="3597" spans="2:12" x14ac:dyDescent="0.25">
      <c r="B3597" s="1"/>
      <c r="C3597" s="40"/>
      <c r="D3597" s="1"/>
      <c r="G3597" s="9"/>
      <c r="I3597" s="42"/>
      <c r="J3597" s="3"/>
      <c r="K3597" s="3"/>
      <c r="L3597" s="3"/>
    </row>
    <row r="3598" spans="2:12" x14ac:dyDescent="0.25">
      <c r="B3598" s="1"/>
      <c r="C3598" s="40"/>
      <c r="D3598" s="1"/>
      <c r="G3598" s="9"/>
      <c r="I3598" s="42"/>
      <c r="J3598" s="3"/>
      <c r="K3598" s="3"/>
      <c r="L3598" s="3"/>
    </row>
    <row r="3599" spans="2:12" x14ac:dyDescent="0.25">
      <c r="B3599" s="1"/>
      <c r="C3599" s="40"/>
      <c r="D3599" s="1"/>
      <c r="G3599" s="9"/>
      <c r="I3599" s="42"/>
      <c r="J3599" s="3"/>
      <c r="K3599" s="3"/>
      <c r="L3599" s="3"/>
    </row>
    <row r="3600" spans="2:12" x14ac:dyDescent="0.25">
      <c r="B3600" s="1"/>
      <c r="C3600" s="40"/>
      <c r="D3600" s="1"/>
      <c r="G3600" s="9"/>
      <c r="I3600" s="42"/>
      <c r="J3600" s="3"/>
      <c r="K3600" s="3"/>
      <c r="L3600" s="3"/>
    </row>
    <row r="3601" spans="2:12" x14ac:dyDescent="0.25">
      <c r="B3601" s="1"/>
      <c r="C3601" s="40"/>
      <c r="D3601" s="1"/>
      <c r="G3601" s="9"/>
      <c r="I3601" s="42"/>
      <c r="J3601" s="3"/>
      <c r="K3601" s="3"/>
      <c r="L3601" s="3"/>
    </row>
    <row r="3602" spans="2:12" x14ac:dyDescent="0.25">
      <c r="B3602" s="1"/>
      <c r="C3602" s="40"/>
      <c r="D3602" s="1"/>
      <c r="G3602" s="9"/>
      <c r="I3602" s="42"/>
      <c r="J3602" s="3"/>
      <c r="K3602" s="3"/>
      <c r="L3602" s="3"/>
    </row>
    <row r="3603" spans="2:12" x14ac:dyDescent="0.25">
      <c r="B3603" s="1"/>
      <c r="C3603" s="40"/>
      <c r="D3603" s="1"/>
      <c r="G3603" s="9"/>
      <c r="I3603" s="42"/>
      <c r="J3603" s="3"/>
      <c r="K3603" s="3"/>
      <c r="L3603" s="3"/>
    </row>
    <row r="3604" spans="2:12" x14ac:dyDescent="0.25">
      <c r="B3604" s="1"/>
      <c r="C3604" s="40"/>
      <c r="D3604" s="1"/>
      <c r="G3604" s="9"/>
      <c r="I3604" s="42"/>
      <c r="J3604" s="3"/>
      <c r="K3604" s="3"/>
      <c r="L3604" s="3"/>
    </row>
    <row r="3605" spans="2:12" x14ac:dyDescent="0.25">
      <c r="B3605" s="1"/>
      <c r="C3605" s="40"/>
      <c r="D3605" s="1"/>
      <c r="G3605" s="9"/>
      <c r="I3605" s="42"/>
      <c r="J3605" s="3"/>
      <c r="K3605" s="3"/>
      <c r="L3605" s="3"/>
    </row>
    <row r="3606" spans="2:12" x14ac:dyDescent="0.25">
      <c r="B3606" s="1"/>
      <c r="C3606" s="40"/>
      <c r="D3606" s="1"/>
      <c r="G3606" s="9"/>
      <c r="I3606" s="42"/>
      <c r="J3606" s="3"/>
      <c r="K3606" s="3"/>
      <c r="L3606" s="3"/>
    </row>
    <row r="3607" spans="2:12" x14ac:dyDescent="0.25">
      <c r="B3607" s="1"/>
      <c r="C3607" s="40"/>
      <c r="D3607" s="1"/>
      <c r="G3607" s="9"/>
      <c r="I3607" s="42"/>
      <c r="J3607" s="3"/>
      <c r="K3607" s="3"/>
      <c r="L3607" s="3"/>
    </row>
    <row r="3608" spans="2:12" x14ac:dyDescent="0.25">
      <c r="B3608" s="1"/>
      <c r="C3608" s="40"/>
      <c r="D3608" s="1"/>
      <c r="G3608" s="9"/>
      <c r="I3608" s="42"/>
      <c r="J3608" s="3"/>
      <c r="K3608" s="3"/>
      <c r="L3608" s="3"/>
    </row>
    <row r="3609" spans="2:12" x14ac:dyDescent="0.25">
      <c r="B3609" s="1"/>
      <c r="C3609" s="40"/>
      <c r="D3609" s="1"/>
      <c r="G3609" s="9"/>
      <c r="I3609" s="42"/>
      <c r="J3609" s="3"/>
      <c r="K3609" s="3"/>
      <c r="L3609" s="3"/>
    </row>
    <row r="3610" spans="2:12" x14ac:dyDescent="0.25">
      <c r="B3610" s="1"/>
      <c r="C3610" s="40"/>
      <c r="D3610" s="1"/>
      <c r="G3610" s="9"/>
      <c r="I3610" s="42"/>
      <c r="J3610" s="3"/>
      <c r="K3610" s="3"/>
      <c r="L3610" s="3"/>
    </row>
    <row r="3611" spans="2:12" x14ac:dyDescent="0.25">
      <c r="B3611" s="1"/>
      <c r="C3611" s="40"/>
      <c r="D3611" s="1"/>
      <c r="G3611" s="9"/>
      <c r="I3611" s="42"/>
      <c r="J3611" s="3"/>
      <c r="K3611" s="3"/>
      <c r="L3611" s="3"/>
    </row>
    <row r="3612" spans="2:12" x14ac:dyDescent="0.25">
      <c r="B3612" s="1"/>
      <c r="C3612" s="40"/>
      <c r="D3612" s="1"/>
      <c r="G3612" s="9"/>
      <c r="I3612" s="42"/>
      <c r="J3612" s="3"/>
      <c r="K3612" s="3"/>
      <c r="L3612" s="3"/>
    </row>
    <row r="3613" spans="2:12" x14ac:dyDescent="0.25">
      <c r="B3613" s="1"/>
      <c r="C3613" s="40"/>
      <c r="D3613" s="1"/>
      <c r="G3613" s="9"/>
      <c r="I3613" s="42"/>
      <c r="J3613" s="3"/>
      <c r="K3613" s="3"/>
      <c r="L3613" s="3"/>
    </row>
    <row r="3614" spans="2:12" x14ac:dyDescent="0.25">
      <c r="B3614" s="1"/>
      <c r="C3614" s="40"/>
      <c r="D3614" s="1"/>
      <c r="G3614" s="9"/>
      <c r="I3614" s="42"/>
      <c r="J3614" s="3"/>
      <c r="K3614" s="3"/>
      <c r="L3614" s="3"/>
    </row>
    <row r="3615" spans="2:12" x14ac:dyDescent="0.25">
      <c r="B3615" s="1"/>
      <c r="C3615" s="40"/>
      <c r="D3615" s="1"/>
      <c r="G3615" s="9"/>
      <c r="I3615" s="42"/>
      <c r="J3615" s="3"/>
      <c r="K3615" s="3"/>
      <c r="L3615" s="3"/>
    </row>
    <row r="3616" spans="2:12" x14ac:dyDescent="0.25">
      <c r="B3616" s="1"/>
      <c r="C3616" s="40"/>
      <c r="D3616" s="1"/>
      <c r="G3616" s="9"/>
      <c r="I3616" s="42"/>
      <c r="J3616" s="3"/>
      <c r="K3616" s="3"/>
      <c r="L3616" s="3"/>
    </row>
    <row r="3617" spans="2:12" x14ac:dyDescent="0.25">
      <c r="B3617" s="1"/>
      <c r="C3617" s="40"/>
      <c r="D3617" s="1"/>
      <c r="G3617" s="9"/>
      <c r="I3617" s="42"/>
      <c r="J3617" s="3"/>
      <c r="K3617" s="3"/>
      <c r="L3617" s="3"/>
    </row>
    <row r="3618" spans="2:12" x14ac:dyDescent="0.25">
      <c r="B3618" s="1"/>
      <c r="C3618" s="40"/>
      <c r="D3618" s="1"/>
      <c r="G3618" s="9"/>
      <c r="I3618" s="42"/>
      <c r="J3618" s="3"/>
      <c r="K3618" s="3"/>
      <c r="L3618" s="3"/>
    </row>
    <row r="3619" spans="2:12" x14ac:dyDescent="0.25">
      <c r="B3619" s="1"/>
      <c r="C3619" s="40"/>
      <c r="D3619" s="1"/>
      <c r="G3619" s="9"/>
      <c r="I3619" s="42"/>
      <c r="J3619" s="3"/>
      <c r="K3619" s="3"/>
      <c r="L3619" s="3"/>
    </row>
    <row r="3620" spans="2:12" x14ac:dyDescent="0.25">
      <c r="B3620" s="1"/>
      <c r="C3620" s="40"/>
      <c r="D3620" s="1"/>
      <c r="G3620" s="9"/>
      <c r="I3620" s="42"/>
      <c r="J3620" s="3"/>
      <c r="K3620" s="3"/>
      <c r="L3620" s="3"/>
    </row>
    <row r="3621" spans="2:12" x14ac:dyDescent="0.25">
      <c r="B3621" s="1"/>
      <c r="C3621" s="40"/>
      <c r="D3621" s="1"/>
      <c r="G3621" s="9"/>
      <c r="I3621" s="42"/>
      <c r="J3621" s="3"/>
      <c r="K3621" s="3"/>
      <c r="L3621" s="3"/>
    </row>
    <row r="3622" spans="2:12" x14ac:dyDescent="0.25">
      <c r="B3622" s="1"/>
      <c r="C3622" s="40"/>
      <c r="D3622" s="1"/>
      <c r="G3622" s="9"/>
      <c r="I3622" s="42"/>
      <c r="J3622" s="3"/>
      <c r="K3622" s="3"/>
      <c r="L3622" s="3"/>
    </row>
    <row r="3623" spans="2:12" x14ac:dyDescent="0.25">
      <c r="B3623" s="1"/>
      <c r="C3623" s="40"/>
      <c r="D3623" s="1"/>
      <c r="G3623" s="9"/>
      <c r="I3623" s="42"/>
      <c r="J3623" s="3"/>
      <c r="K3623" s="3"/>
      <c r="L3623" s="3"/>
    </row>
    <row r="3624" spans="2:12" x14ac:dyDescent="0.25">
      <c r="B3624" s="1"/>
      <c r="C3624" s="40"/>
      <c r="D3624" s="1"/>
      <c r="G3624" s="9"/>
      <c r="I3624" s="42"/>
      <c r="J3624" s="3"/>
      <c r="K3624" s="3"/>
      <c r="L3624" s="3"/>
    </row>
    <row r="3625" spans="2:12" x14ac:dyDescent="0.25">
      <c r="B3625" s="1"/>
      <c r="C3625" s="40"/>
      <c r="D3625" s="1"/>
      <c r="G3625" s="9"/>
      <c r="I3625" s="42"/>
      <c r="J3625" s="3"/>
      <c r="K3625" s="3"/>
      <c r="L3625" s="3"/>
    </row>
    <row r="3626" spans="2:12" x14ac:dyDescent="0.25">
      <c r="B3626" s="1"/>
      <c r="C3626" s="40"/>
      <c r="D3626" s="1"/>
      <c r="G3626" s="9"/>
      <c r="I3626" s="42"/>
      <c r="J3626" s="3"/>
      <c r="K3626" s="3"/>
      <c r="L3626" s="3"/>
    </row>
    <row r="3627" spans="2:12" x14ac:dyDescent="0.25">
      <c r="B3627" s="1"/>
      <c r="C3627" s="40"/>
      <c r="D3627" s="1"/>
      <c r="G3627" s="9"/>
      <c r="I3627" s="42"/>
      <c r="J3627" s="3"/>
      <c r="K3627" s="3"/>
      <c r="L3627" s="3"/>
    </row>
    <row r="3628" spans="2:12" x14ac:dyDescent="0.25">
      <c r="B3628" s="1"/>
      <c r="C3628" s="40"/>
      <c r="D3628" s="1"/>
      <c r="G3628" s="9"/>
      <c r="I3628" s="42"/>
      <c r="J3628" s="3"/>
      <c r="K3628" s="3"/>
      <c r="L3628" s="3"/>
    </row>
    <row r="3629" spans="2:12" x14ac:dyDescent="0.25">
      <c r="B3629" s="1"/>
      <c r="C3629" s="40"/>
      <c r="D3629" s="1"/>
      <c r="G3629" s="9"/>
      <c r="I3629" s="42"/>
      <c r="J3629" s="3"/>
      <c r="K3629" s="3"/>
      <c r="L3629" s="3"/>
    </row>
    <row r="3630" spans="2:12" x14ac:dyDescent="0.25">
      <c r="B3630" s="1"/>
      <c r="C3630" s="40"/>
      <c r="D3630" s="1"/>
      <c r="G3630" s="9"/>
      <c r="I3630" s="42"/>
      <c r="J3630" s="3"/>
      <c r="K3630" s="3"/>
      <c r="L3630" s="3"/>
    </row>
    <row r="3631" spans="2:12" x14ac:dyDescent="0.25">
      <c r="B3631" s="1"/>
      <c r="C3631" s="40"/>
      <c r="D3631" s="1"/>
      <c r="G3631" s="9"/>
      <c r="I3631" s="42"/>
      <c r="J3631" s="3"/>
      <c r="K3631" s="3"/>
      <c r="L3631" s="3"/>
    </row>
    <row r="3632" spans="2:12" x14ac:dyDescent="0.25">
      <c r="B3632" s="1"/>
      <c r="C3632" s="40"/>
      <c r="D3632" s="1"/>
      <c r="G3632" s="9"/>
      <c r="I3632" s="42"/>
      <c r="J3632" s="3"/>
      <c r="K3632" s="3"/>
      <c r="L3632" s="3"/>
    </row>
    <row r="3633" spans="2:12" x14ac:dyDescent="0.25">
      <c r="B3633" s="1"/>
      <c r="C3633" s="40"/>
      <c r="D3633" s="1"/>
      <c r="G3633" s="9"/>
      <c r="I3633" s="42"/>
      <c r="J3633" s="3"/>
      <c r="K3633" s="3"/>
      <c r="L3633" s="3"/>
    </row>
    <row r="3634" spans="2:12" x14ac:dyDescent="0.25">
      <c r="B3634" s="1"/>
      <c r="C3634" s="40"/>
      <c r="D3634" s="1"/>
      <c r="G3634" s="9"/>
      <c r="I3634" s="42"/>
      <c r="J3634" s="3"/>
      <c r="K3634" s="3"/>
      <c r="L3634" s="3"/>
    </row>
    <row r="3635" spans="2:12" x14ac:dyDescent="0.25">
      <c r="B3635" s="1"/>
      <c r="C3635" s="40"/>
      <c r="D3635" s="1"/>
      <c r="G3635" s="9"/>
      <c r="I3635" s="42"/>
      <c r="J3635" s="3"/>
      <c r="K3635" s="3"/>
      <c r="L3635" s="3"/>
    </row>
    <row r="3636" spans="2:12" x14ac:dyDescent="0.25">
      <c r="B3636" s="1"/>
      <c r="C3636" s="40"/>
      <c r="D3636" s="1"/>
      <c r="G3636" s="9"/>
      <c r="I3636" s="42"/>
      <c r="J3636" s="3"/>
      <c r="K3636" s="3"/>
      <c r="L3636" s="3"/>
    </row>
    <row r="3637" spans="2:12" x14ac:dyDescent="0.25">
      <c r="B3637" s="1"/>
      <c r="C3637" s="40"/>
      <c r="D3637" s="1"/>
      <c r="G3637" s="9"/>
      <c r="I3637" s="42"/>
      <c r="J3637" s="3"/>
      <c r="K3637" s="3"/>
      <c r="L3637" s="3"/>
    </row>
    <row r="3638" spans="2:12" x14ac:dyDescent="0.25">
      <c r="B3638" s="1"/>
      <c r="C3638" s="40"/>
      <c r="D3638" s="1"/>
      <c r="G3638" s="9"/>
      <c r="I3638" s="42"/>
      <c r="J3638" s="3"/>
      <c r="K3638" s="3"/>
      <c r="L3638" s="3"/>
    </row>
    <row r="3639" spans="2:12" x14ac:dyDescent="0.25">
      <c r="B3639" s="1"/>
      <c r="C3639" s="40"/>
      <c r="D3639" s="1"/>
      <c r="G3639" s="9"/>
      <c r="I3639" s="42"/>
      <c r="J3639" s="3"/>
      <c r="K3639" s="3"/>
      <c r="L3639" s="3"/>
    </row>
    <row r="3640" spans="2:12" x14ac:dyDescent="0.25">
      <c r="B3640" s="1"/>
      <c r="C3640" s="40"/>
      <c r="D3640" s="1"/>
      <c r="G3640" s="9"/>
      <c r="I3640" s="42"/>
      <c r="J3640" s="3"/>
      <c r="K3640" s="3"/>
      <c r="L3640" s="3"/>
    </row>
    <row r="3641" spans="2:12" x14ac:dyDescent="0.25">
      <c r="B3641" s="1"/>
      <c r="C3641" s="40"/>
      <c r="D3641" s="1"/>
      <c r="G3641" s="9"/>
      <c r="I3641" s="42"/>
      <c r="J3641" s="3"/>
      <c r="K3641" s="3"/>
      <c r="L3641" s="3"/>
    </row>
    <row r="3642" spans="2:12" x14ac:dyDescent="0.25">
      <c r="B3642" s="1"/>
      <c r="C3642" s="40"/>
      <c r="D3642" s="1"/>
      <c r="G3642" s="9"/>
      <c r="I3642" s="42"/>
      <c r="J3642" s="3"/>
      <c r="K3642" s="3"/>
      <c r="L3642" s="3"/>
    </row>
    <row r="3643" spans="2:12" x14ac:dyDescent="0.25">
      <c r="B3643" s="1"/>
      <c r="C3643" s="40"/>
      <c r="D3643" s="1"/>
      <c r="G3643" s="9"/>
      <c r="I3643" s="42"/>
      <c r="J3643" s="3"/>
      <c r="K3643" s="3"/>
      <c r="L3643" s="3"/>
    </row>
    <row r="3644" spans="2:12" x14ac:dyDescent="0.25">
      <c r="B3644" s="1"/>
      <c r="C3644" s="40"/>
      <c r="D3644" s="1"/>
      <c r="G3644" s="9"/>
      <c r="I3644" s="42"/>
      <c r="J3644" s="3"/>
      <c r="K3644" s="3"/>
      <c r="L3644" s="3"/>
    </row>
    <row r="3645" spans="2:12" x14ac:dyDescent="0.25">
      <c r="B3645" s="1"/>
      <c r="C3645" s="40"/>
      <c r="D3645" s="1"/>
      <c r="G3645" s="9"/>
      <c r="I3645" s="42"/>
      <c r="J3645" s="3"/>
      <c r="K3645" s="3"/>
      <c r="L3645" s="3"/>
    </row>
    <row r="3646" spans="2:12" x14ac:dyDescent="0.25">
      <c r="B3646" s="1"/>
      <c r="C3646" s="40"/>
      <c r="D3646" s="1"/>
      <c r="G3646" s="9"/>
      <c r="I3646" s="42"/>
      <c r="J3646" s="3"/>
      <c r="K3646" s="3"/>
      <c r="L3646" s="3"/>
    </row>
    <row r="3647" spans="2:12" x14ac:dyDescent="0.25">
      <c r="B3647" s="1"/>
      <c r="C3647" s="40"/>
      <c r="D3647" s="1"/>
      <c r="G3647" s="9"/>
      <c r="I3647" s="42"/>
      <c r="J3647" s="3"/>
      <c r="K3647" s="3"/>
      <c r="L3647" s="3"/>
    </row>
    <row r="3648" spans="2:12" x14ac:dyDescent="0.25">
      <c r="B3648" s="1"/>
      <c r="C3648" s="40"/>
      <c r="D3648" s="1"/>
      <c r="G3648" s="9"/>
      <c r="I3648" s="42"/>
      <c r="J3648" s="3"/>
      <c r="K3648" s="3"/>
      <c r="L3648" s="3"/>
    </row>
    <row r="3649" spans="2:12" x14ac:dyDescent="0.25">
      <c r="B3649" s="1"/>
      <c r="C3649" s="40"/>
      <c r="D3649" s="1"/>
      <c r="G3649" s="9"/>
      <c r="I3649" s="42"/>
      <c r="J3649" s="3"/>
      <c r="K3649" s="3"/>
      <c r="L3649" s="3"/>
    </row>
    <row r="3650" spans="2:12" x14ac:dyDescent="0.25">
      <c r="B3650" s="1"/>
      <c r="C3650" s="40"/>
      <c r="D3650" s="1"/>
      <c r="G3650" s="9"/>
      <c r="I3650" s="42"/>
      <c r="J3650" s="3"/>
      <c r="K3650" s="3"/>
      <c r="L3650" s="3"/>
    </row>
    <row r="3651" spans="2:12" x14ac:dyDescent="0.25">
      <c r="B3651" s="1"/>
      <c r="C3651" s="40"/>
      <c r="D3651" s="1"/>
      <c r="G3651" s="9"/>
      <c r="I3651" s="42"/>
      <c r="J3651" s="3"/>
      <c r="K3651" s="3"/>
      <c r="L3651" s="3"/>
    </row>
    <row r="3652" spans="2:12" x14ac:dyDescent="0.25">
      <c r="B3652" s="1"/>
      <c r="C3652" s="40"/>
      <c r="D3652" s="1"/>
      <c r="G3652" s="9"/>
      <c r="I3652" s="42"/>
      <c r="J3652" s="3"/>
      <c r="K3652" s="3"/>
      <c r="L3652" s="3"/>
    </row>
    <row r="3653" spans="2:12" x14ac:dyDescent="0.25">
      <c r="B3653" s="1"/>
      <c r="C3653" s="40"/>
      <c r="D3653" s="1"/>
      <c r="G3653" s="9"/>
      <c r="I3653" s="42"/>
      <c r="J3653" s="3"/>
      <c r="K3653" s="3"/>
      <c r="L3653" s="3"/>
    </row>
    <row r="3654" spans="2:12" x14ac:dyDescent="0.25">
      <c r="B3654" s="1"/>
      <c r="C3654" s="40"/>
      <c r="D3654" s="1"/>
      <c r="G3654" s="9"/>
      <c r="I3654" s="42"/>
      <c r="J3654" s="3"/>
      <c r="K3654" s="3"/>
      <c r="L3654" s="3"/>
    </row>
    <row r="3655" spans="2:12" x14ac:dyDescent="0.25">
      <c r="B3655" s="1"/>
      <c r="C3655" s="40"/>
      <c r="D3655" s="1"/>
      <c r="G3655" s="9"/>
      <c r="I3655" s="42"/>
      <c r="J3655" s="3"/>
      <c r="K3655" s="3"/>
      <c r="L3655" s="3"/>
    </row>
    <row r="3656" spans="2:12" x14ac:dyDescent="0.25">
      <c r="B3656" s="1"/>
      <c r="C3656" s="40"/>
      <c r="D3656" s="1"/>
      <c r="G3656" s="9"/>
      <c r="I3656" s="42"/>
      <c r="J3656" s="3"/>
      <c r="K3656" s="3"/>
      <c r="L3656" s="3"/>
    </row>
    <row r="3657" spans="2:12" x14ac:dyDescent="0.25">
      <c r="B3657" s="1"/>
      <c r="C3657" s="40"/>
      <c r="D3657" s="1"/>
      <c r="G3657" s="9"/>
      <c r="I3657" s="42"/>
      <c r="J3657" s="3"/>
      <c r="K3657" s="3"/>
      <c r="L3657" s="3"/>
    </row>
    <row r="3658" spans="2:12" x14ac:dyDescent="0.25">
      <c r="B3658" s="1"/>
      <c r="C3658" s="40"/>
      <c r="D3658" s="1"/>
      <c r="G3658" s="9"/>
      <c r="I3658" s="42"/>
      <c r="J3658" s="3"/>
      <c r="K3658" s="3"/>
      <c r="L3658" s="3"/>
    </row>
    <row r="3659" spans="2:12" x14ac:dyDescent="0.25">
      <c r="B3659" s="1"/>
      <c r="C3659" s="40"/>
      <c r="D3659" s="1"/>
      <c r="G3659" s="9"/>
      <c r="I3659" s="42"/>
      <c r="J3659" s="3"/>
      <c r="K3659" s="3"/>
      <c r="L3659" s="3"/>
    </row>
    <row r="3660" spans="2:12" x14ac:dyDescent="0.25">
      <c r="B3660" s="1"/>
      <c r="C3660" s="40"/>
      <c r="D3660" s="1"/>
      <c r="G3660" s="9"/>
      <c r="I3660" s="42"/>
      <c r="J3660" s="3"/>
      <c r="K3660" s="3"/>
      <c r="L3660" s="3"/>
    </row>
    <row r="3661" spans="2:12" x14ac:dyDescent="0.25">
      <c r="B3661" s="1"/>
      <c r="C3661" s="40"/>
      <c r="D3661" s="1"/>
      <c r="G3661" s="9"/>
      <c r="I3661" s="42"/>
      <c r="J3661" s="3"/>
      <c r="K3661" s="3"/>
      <c r="L3661" s="3"/>
    </row>
    <row r="3662" spans="2:12" x14ac:dyDescent="0.25">
      <c r="B3662" s="1"/>
      <c r="C3662" s="40"/>
      <c r="D3662" s="1"/>
      <c r="G3662" s="9"/>
      <c r="I3662" s="42"/>
      <c r="J3662" s="3"/>
      <c r="K3662" s="3"/>
      <c r="L3662" s="3"/>
    </row>
    <row r="3663" spans="2:12" x14ac:dyDescent="0.25">
      <c r="B3663" s="1"/>
      <c r="C3663" s="40"/>
      <c r="D3663" s="1"/>
      <c r="G3663" s="9"/>
      <c r="I3663" s="42"/>
      <c r="J3663" s="3"/>
      <c r="K3663" s="3"/>
      <c r="L3663" s="3"/>
    </row>
    <row r="3664" spans="2:12" x14ac:dyDescent="0.25">
      <c r="B3664" s="1"/>
      <c r="C3664" s="40"/>
      <c r="D3664" s="1"/>
      <c r="G3664" s="9"/>
      <c r="I3664" s="42"/>
      <c r="J3664" s="3"/>
      <c r="K3664" s="3"/>
      <c r="L3664" s="3"/>
    </row>
    <row r="3665" spans="2:12" x14ac:dyDescent="0.25">
      <c r="B3665" s="1"/>
      <c r="C3665" s="40"/>
      <c r="D3665" s="1"/>
      <c r="G3665" s="9"/>
      <c r="I3665" s="42"/>
      <c r="J3665" s="3"/>
      <c r="K3665" s="3"/>
      <c r="L3665" s="3"/>
    </row>
    <row r="3666" spans="2:12" x14ac:dyDescent="0.25">
      <c r="B3666" s="1"/>
      <c r="C3666" s="40"/>
      <c r="D3666" s="1"/>
      <c r="G3666" s="9"/>
      <c r="I3666" s="42"/>
      <c r="J3666" s="3"/>
      <c r="K3666" s="3"/>
      <c r="L3666" s="3"/>
    </row>
    <row r="3667" spans="2:12" x14ac:dyDescent="0.25">
      <c r="B3667" s="1"/>
      <c r="C3667" s="40"/>
      <c r="D3667" s="1"/>
      <c r="G3667" s="9"/>
      <c r="I3667" s="42"/>
      <c r="J3667" s="3"/>
      <c r="K3667" s="3"/>
      <c r="L3667" s="3"/>
    </row>
    <row r="3668" spans="2:12" x14ac:dyDescent="0.25">
      <c r="B3668" s="1"/>
      <c r="C3668" s="40"/>
      <c r="D3668" s="1"/>
      <c r="G3668" s="9"/>
      <c r="I3668" s="42"/>
      <c r="J3668" s="3"/>
      <c r="K3668" s="3"/>
      <c r="L3668" s="3"/>
    </row>
    <row r="3669" spans="2:12" x14ac:dyDescent="0.25">
      <c r="B3669" s="1"/>
      <c r="C3669" s="40"/>
      <c r="D3669" s="1"/>
      <c r="G3669" s="9"/>
      <c r="I3669" s="42"/>
      <c r="J3669" s="3"/>
      <c r="K3669" s="3"/>
      <c r="L3669" s="3"/>
    </row>
    <row r="3670" spans="2:12" x14ac:dyDescent="0.25">
      <c r="B3670" s="1"/>
      <c r="C3670" s="40"/>
      <c r="D3670" s="1"/>
      <c r="G3670" s="9"/>
      <c r="I3670" s="42"/>
      <c r="J3670" s="3"/>
      <c r="K3670" s="3"/>
      <c r="L3670" s="3"/>
    </row>
    <row r="3671" spans="2:12" x14ac:dyDescent="0.25">
      <c r="B3671" s="1"/>
      <c r="C3671" s="40"/>
      <c r="D3671" s="1"/>
      <c r="G3671" s="9"/>
      <c r="I3671" s="42"/>
      <c r="J3671" s="3"/>
      <c r="K3671" s="3"/>
      <c r="L3671" s="3"/>
    </row>
    <row r="3672" spans="2:12" x14ac:dyDescent="0.25">
      <c r="B3672" s="1"/>
      <c r="C3672" s="40"/>
      <c r="D3672" s="1"/>
      <c r="G3672" s="9"/>
      <c r="I3672" s="42"/>
      <c r="J3672" s="3"/>
      <c r="K3672" s="3"/>
      <c r="L3672" s="3"/>
    </row>
    <row r="3673" spans="2:12" x14ac:dyDescent="0.25">
      <c r="B3673" s="1"/>
      <c r="C3673" s="40"/>
      <c r="D3673" s="1"/>
      <c r="G3673" s="9"/>
      <c r="I3673" s="42"/>
      <c r="J3673" s="3"/>
      <c r="K3673" s="3"/>
      <c r="L3673" s="3"/>
    </row>
    <row r="3674" spans="2:12" x14ac:dyDescent="0.25">
      <c r="B3674" s="1"/>
      <c r="C3674" s="40"/>
      <c r="D3674" s="1"/>
      <c r="G3674" s="9"/>
      <c r="I3674" s="42"/>
      <c r="J3674" s="3"/>
      <c r="K3674" s="3"/>
      <c r="L3674" s="3"/>
    </row>
    <row r="3675" spans="2:12" x14ac:dyDescent="0.25">
      <c r="B3675" s="1"/>
      <c r="C3675" s="40"/>
      <c r="D3675" s="1"/>
      <c r="G3675" s="9"/>
      <c r="I3675" s="42"/>
      <c r="J3675" s="3"/>
      <c r="K3675" s="3"/>
      <c r="L3675" s="3"/>
    </row>
    <row r="3676" spans="2:12" x14ac:dyDescent="0.25">
      <c r="B3676" s="1"/>
      <c r="C3676" s="40"/>
      <c r="D3676" s="1"/>
      <c r="G3676" s="9"/>
      <c r="I3676" s="42"/>
      <c r="J3676" s="3"/>
      <c r="K3676" s="3"/>
      <c r="L3676" s="3"/>
    </row>
    <row r="3677" spans="2:12" x14ac:dyDescent="0.25">
      <c r="B3677" s="1"/>
      <c r="C3677" s="40"/>
      <c r="D3677" s="1"/>
      <c r="G3677" s="9"/>
      <c r="I3677" s="42"/>
      <c r="J3677" s="3"/>
      <c r="K3677" s="3"/>
      <c r="L3677" s="3"/>
    </row>
    <row r="3678" spans="2:12" x14ac:dyDescent="0.25">
      <c r="B3678" s="1"/>
      <c r="C3678" s="40"/>
      <c r="D3678" s="1"/>
      <c r="G3678" s="9"/>
      <c r="I3678" s="42"/>
      <c r="J3678" s="3"/>
      <c r="K3678" s="3"/>
      <c r="L3678" s="3"/>
    </row>
    <row r="3679" spans="2:12" x14ac:dyDescent="0.25">
      <c r="B3679" s="1"/>
      <c r="C3679" s="40"/>
      <c r="D3679" s="1"/>
      <c r="G3679" s="9"/>
      <c r="I3679" s="42"/>
      <c r="J3679" s="3"/>
      <c r="K3679" s="3"/>
      <c r="L3679" s="3"/>
    </row>
    <row r="3680" spans="2:12" x14ac:dyDescent="0.25">
      <c r="B3680" s="1"/>
      <c r="C3680" s="40"/>
      <c r="D3680" s="1"/>
      <c r="G3680" s="9"/>
      <c r="I3680" s="42"/>
      <c r="J3680" s="3"/>
      <c r="K3680" s="3"/>
      <c r="L3680" s="3"/>
    </row>
    <row r="3681" spans="2:12" x14ac:dyDescent="0.25">
      <c r="B3681" s="1"/>
      <c r="C3681" s="40"/>
      <c r="D3681" s="1"/>
      <c r="G3681" s="9"/>
      <c r="I3681" s="42"/>
      <c r="J3681" s="3"/>
      <c r="K3681" s="3"/>
      <c r="L3681" s="3"/>
    </row>
    <row r="3682" spans="2:12" x14ac:dyDescent="0.25">
      <c r="B3682" s="1"/>
      <c r="C3682" s="40"/>
      <c r="D3682" s="1"/>
      <c r="G3682" s="9"/>
      <c r="I3682" s="42"/>
      <c r="J3682" s="3"/>
      <c r="K3682" s="3"/>
      <c r="L3682" s="3"/>
    </row>
    <row r="3683" spans="2:12" x14ac:dyDescent="0.25">
      <c r="B3683" s="1"/>
      <c r="C3683" s="40"/>
      <c r="D3683" s="1"/>
      <c r="G3683" s="9"/>
      <c r="I3683" s="42"/>
      <c r="J3683" s="3"/>
      <c r="K3683" s="3"/>
      <c r="L3683" s="3"/>
    </row>
    <row r="3684" spans="2:12" x14ac:dyDescent="0.25">
      <c r="B3684" s="1"/>
      <c r="C3684" s="40"/>
      <c r="D3684" s="1"/>
      <c r="G3684" s="9"/>
      <c r="I3684" s="42"/>
      <c r="J3684" s="3"/>
      <c r="K3684" s="3"/>
      <c r="L3684" s="3"/>
    </row>
    <row r="3685" spans="2:12" x14ac:dyDescent="0.25">
      <c r="B3685" s="1"/>
      <c r="C3685" s="40"/>
      <c r="D3685" s="1"/>
      <c r="G3685" s="9"/>
      <c r="I3685" s="42"/>
      <c r="J3685" s="3"/>
      <c r="K3685" s="3"/>
      <c r="L3685" s="3"/>
    </row>
    <row r="3686" spans="2:12" x14ac:dyDescent="0.25">
      <c r="B3686" s="1"/>
      <c r="C3686" s="40"/>
      <c r="D3686" s="1"/>
      <c r="G3686" s="9"/>
      <c r="I3686" s="42"/>
      <c r="J3686" s="3"/>
      <c r="K3686" s="3"/>
      <c r="L3686" s="3"/>
    </row>
    <row r="3687" spans="2:12" x14ac:dyDescent="0.25">
      <c r="B3687" s="1"/>
      <c r="C3687" s="40"/>
      <c r="D3687" s="1"/>
      <c r="G3687" s="9"/>
      <c r="I3687" s="42"/>
      <c r="J3687" s="3"/>
      <c r="K3687" s="3"/>
      <c r="L3687" s="3"/>
    </row>
    <row r="3688" spans="2:12" x14ac:dyDescent="0.25">
      <c r="B3688" s="1"/>
      <c r="C3688" s="40"/>
      <c r="D3688" s="1"/>
      <c r="G3688" s="9"/>
      <c r="I3688" s="42"/>
      <c r="J3688" s="3"/>
      <c r="K3688" s="3"/>
      <c r="L3688" s="3"/>
    </row>
    <row r="3689" spans="2:12" x14ac:dyDescent="0.25">
      <c r="B3689" s="1"/>
      <c r="C3689" s="40"/>
      <c r="D3689" s="1"/>
      <c r="G3689" s="9"/>
      <c r="I3689" s="42"/>
      <c r="J3689" s="3"/>
      <c r="K3689" s="3"/>
      <c r="L3689" s="3"/>
    </row>
    <row r="3690" spans="2:12" x14ac:dyDescent="0.25">
      <c r="B3690" s="1"/>
      <c r="C3690" s="40"/>
      <c r="D3690" s="1"/>
      <c r="G3690" s="9"/>
      <c r="I3690" s="42"/>
      <c r="J3690" s="3"/>
      <c r="K3690" s="3"/>
      <c r="L3690" s="3"/>
    </row>
    <row r="3691" spans="2:12" x14ac:dyDescent="0.25">
      <c r="B3691" s="1"/>
      <c r="C3691" s="40"/>
      <c r="D3691" s="1"/>
      <c r="G3691" s="9"/>
      <c r="I3691" s="42"/>
      <c r="J3691" s="3"/>
      <c r="K3691" s="3"/>
      <c r="L3691" s="3"/>
    </row>
    <row r="3692" spans="2:12" x14ac:dyDescent="0.25">
      <c r="B3692" s="1"/>
      <c r="C3692" s="40"/>
      <c r="D3692" s="1"/>
      <c r="G3692" s="9"/>
      <c r="I3692" s="42"/>
      <c r="J3692" s="3"/>
      <c r="K3692" s="3"/>
      <c r="L3692" s="3"/>
    </row>
    <row r="3693" spans="2:12" x14ac:dyDescent="0.25">
      <c r="B3693" s="1"/>
      <c r="C3693" s="40"/>
      <c r="D3693" s="1"/>
      <c r="G3693" s="9"/>
      <c r="I3693" s="42"/>
      <c r="J3693" s="3"/>
      <c r="K3693" s="3"/>
      <c r="L3693" s="3"/>
    </row>
    <row r="3694" spans="2:12" x14ac:dyDescent="0.25">
      <c r="B3694" s="1"/>
      <c r="C3694" s="40"/>
      <c r="D3694" s="1"/>
      <c r="G3694" s="9"/>
      <c r="I3694" s="42"/>
      <c r="J3694" s="3"/>
      <c r="K3694" s="3"/>
      <c r="L3694" s="3"/>
    </row>
    <row r="3695" spans="2:12" x14ac:dyDescent="0.25">
      <c r="B3695" s="1"/>
      <c r="C3695" s="40"/>
      <c r="D3695" s="1"/>
      <c r="G3695" s="9"/>
      <c r="I3695" s="42"/>
      <c r="J3695" s="3"/>
      <c r="K3695" s="3"/>
      <c r="L3695" s="3"/>
    </row>
    <row r="3696" spans="2:12" x14ac:dyDescent="0.25">
      <c r="B3696" s="1"/>
      <c r="C3696" s="40"/>
      <c r="D3696" s="1"/>
      <c r="G3696" s="9"/>
      <c r="I3696" s="42"/>
      <c r="J3696" s="3"/>
      <c r="K3696" s="3"/>
      <c r="L3696" s="3"/>
    </row>
    <row r="3697" spans="2:12" x14ac:dyDescent="0.25">
      <c r="B3697" s="1"/>
      <c r="C3697" s="40"/>
      <c r="D3697" s="1"/>
      <c r="G3697" s="9"/>
      <c r="I3697" s="42"/>
      <c r="J3697" s="3"/>
      <c r="K3697" s="3"/>
      <c r="L3697" s="3"/>
    </row>
    <row r="3698" spans="2:12" x14ac:dyDescent="0.25">
      <c r="B3698" s="1"/>
      <c r="C3698" s="40"/>
      <c r="D3698" s="1"/>
      <c r="G3698" s="9"/>
      <c r="I3698" s="42"/>
      <c r="J3698" s="3"/>
      <c r="K3698" s="3"/>
      <c r="L3698" s="3"/>
    </row>
    <row r="3699" spans="2:12" x14ac:dyDescent="0.25">
      <c r="B3699" s="1"/>
      <c r="C3699" s="40"/>
      <c r="D3699" s="1"/>
      <c r="G3699" s="9"/>
      <c r="I3699" s="42"/>
      <c r="J3699" s="3"/>
      <c r="K3699" s="3"/>
      <c r="L3699" s="3"/>
    </row>
    <row r="3700" spans="2:12" x14ac:dyDescent="0.25">
      <c r="B3700" s="1"/>
      <c r="C3700" s="40"/>
      <c r="D3700" s="1"/>
      <c r="G3700" s="9"/>
      <c r="I3700" s="42"/>
      <c r="J3700" s="3"/>
      <c r="K3700" s="3"/>
      <c r="L3700" s="3"/>
    </row>
    <row r="3701" spans="2:12" x14ac:dyDescent="0.25">
      <c r="B3701" s="1"/>
      <c r="C3701" s="40"/>
      <c r="D3701" s="1"/>
      <c r="G3701" s="9"/>
      <c r="I3701" s="42"/>
      <c r="J3701" s="3"/>
      <c r="K3701" s="3"/>
      <c r="L3701" s="3"/>
    </row>
    <row r="3702" spans="2:12" x14ac:dyDescent="0.25">
      <c r="B3702" s="1"/>
      <c r="C3702" s="40"/>
      <c r="D3702" s="1"/>
      <c r="G3702" s="9"/>
      <c r="I3702" s="42"/>
      <c r="J3702" s="3"/>
      <c r="K3702" s="3"/>
      <c r="L3702" s="3"/>
    </row>
    <row r="3703" spans="2:12" x14ac:dyDescent="0.25">
      <c r="B3703" s="1"/>
      <c r="C3703" s="40"/>
      <c r="D3703" s="1"/>
      <c r="G3703" s="9"/>
      <c r="I3703" s="42"/>
      <c r="J3703" s="3"/>
      <c r="K3703" s="3"/>
      <c r="L3703" s="3"/>
    </row>
    <row r="3704" spans="2:12" x14ac:dyDescent="0.25">
      <c r="B3704" s="1"/>
      <c r="C3704" s="40"/>
      <c r="D3704" s="1"/>
      <c r="G3704" s="9"/>
      <c r="I3704" s="42"/>
      <c r="J3704" s="3"/>
      <c r="K3704" s="3"/>
      <c r="L3704" s="3"/>
    </row>
    <row r="3705" spans="2:12" x14ac:dyDescent="0.25">
      <c r="B3705" s="1"/>
      <c r="C3705" s="40"/>
      <c r="D3705" s="1"/>
      <c r="G3705" s="9"/>
      <c r="I3705" s="42"/>
      <c r="J3705" s="3"/>
      <c r="K3705" s="3"/>
      <c r="L3705" s="3"/>
    </row>
    <row r="3706" spans="2:12" x14ac:dyDescent="0.25">
      <c r="B3706" s="1"/>
      <c r="C3706" s="40"/>
      <c r="D3706" s="1"/>
      <c r="G3706" s="9"/>
      <c r="I3706" s="42"/>
      <c r="J3706" s="3"/>
      <c r="K3706" s="3"/>
      <c r="L3706" s="3"/>
    </row>
    <row r="3707" spans="2:12" x14ac:dyDescent="0.25">
      <c r="B3707" s="1"/>
      <c r="C3707" s="40"/>
      <c r="D3707" s="1"/>
      <c r="G3707" s="9"/>
      <c r="I3707" s="42"/>
      <c r="J3707" s="3"/>
      <c r="K3707" s="3"/>
      <c r="L3707" s="3"/>
    </row>
    <row r="3708" spans="2:12" x14ac:dyDescent="0.25">
      <c r="B3708" s="1"/>
      <c r="C3708" s="40"/>
      <c r="D3708" s="1"/>
      <c r="G3708" s="9"/>
      <c r="I3708" s="42"/>
      <c r="J3708" s="3"/>
      <c r="K3708" s="3"/>
      <c r="L3708" s="3"/>
    </row>
    <row r="3709" spans="2:12" x14ac:dyDescent="0.25">
      <c r="B3709" s="1"/>
      <c r="C3709" s="40"/>
      <c r="D3709" s="1"/>
      <c r="G3709" s="9"/>
      <c r="I3709" s="42"/>
      <c r="J3709" s="3"/>
      <c r="K3709" s="3"/>
      <c r="L3709" s="3"/>
    </row>
    <row r="3710" spans="2:12" x14ac:dyDescent="0.25">
      <c r="B3710" s="1"/>
      <c r="C3710" s="40"/>
      <c r="D3710" s="1"/>
      <c r="G3710" s="9"/>
      <c r="I3710" s="42"/>
      <c r="J3710" s="3"/>
      <c r="K3710" s="3"/>
      <c r="L3710" s="3"/>
    </row>
    <row r="3711" spans="2:12" x14ac:dyDescent="0.25">
      <c r="B3711" s="1"/>
      <c r="C3711" s="40"/>
      <c r="D3711" s="1"/>
      <c r="G3711" s="9"/>
      <c r="I3711" s="42"/>
      <c r="J3711" s="3"/>
      <c r="K3711" s="3"/>
      <c r="L3711" s="3"/>
    </row>
    <row r="3712" spans="2:12" x14ac:dyDescent="0.25">
      <c r="B3712" s="1"/>
      <c r="C3712" s="40"/>
      <c r="D3712" s="1"/>
      <c r="G3712" s="9"/>
      <c r="I3712" s="42"/>
      <c r="J3712" s="3"/>
      <c r="K3712" s="3"/>
      <c r="L3712" s="3"/>
    </row>
    <row r="3713" spans="2:12" x14ac:dyDescent="0.25">
      <c r="B3713" s="1"/>
      <c r="C3713" s="40"/>
      <c r="D3713" s="1"/>
      <c r="G3713" s="9"/>
      <c r="I3713" s="42"/>
      <c r="J3713" s="3"/>
      <c r="K3713" s="3"/>
      <c r="L3713" s="3"/>
    </row>
    <row r="3714" spans="2:12" x14ac:dyDescent="0.25">
      <c r="B3714" s="1"/>
      <c r="C3714" s="40"/>
      <c r="D3714" s="1"/>
      <c r="G3714" s="9"/>
      <c r="I3714" s="42"/>
      <c r="J3714" s="3"/>
      <c r="K3714" s="3"/>
      <c r="L3714" s="3"/>
    </row>
    <row r="3715" spans="2:12" x14ac:dyDescent="0.25">
      <c r="B3715" s="1"/>
      <c r="C3715" s="40"/>
      <c r="D3715" s="1"/>
      <c r="G3715" s="9"/>
      <c r="I3715" s="42"/>
      <c r="J3715" s="3"/>
      <c r="K3715" s="3"/>
      <c r="L3715" s="3"/>
    </row>
    <row r="3716" spans="2:12" x14ac:dyDescent="0.25">
      <c r="B3716" s="1"/>
      <c r="C3716" s="40"/>
      <c r="D3716" s="1"/>
      <c r="G3716" s="9"/>
      <c r="I3716" s="42"/>
      <c r="J3716" s="3"/>
      <c r="K3716" s="3"/>
      <c r="L3716" s="3"/>
    </row>
    <row r="3717" spans="2:12" x14ac:dyDescent="0.25">
      <c r="B3717" s="1"/>
      <c r="C3717" s="40"/>
      <c r="D3717" s="1"/>
      <c r="G3717" s="9"/>
      <c r="I3717" s="42"/>
      <c r="J3717" s="3"/>
      <c r="K3717" s="3"/>
      <c r="L3717" s="3"/>
    </row>
    <row r="3718" spans="2:12" x14ac:dyDescent="0.25">
      <c r="B3718" s="1"/>
      <c r="C3718" s="40"/>
      <c r="D3718" s="1"/>
      <c r="G3718" s="9"/>
      <c r="I3718" s="42"/>
      <c r="J3718" s="3"/>
      <c r="K3718" s="3"/>
      <c r="L3718" s="3"/>
    </row>
    <row r="3719" spans="2:12" x14ac:dyDescent="0.25">
      <c r="B3719" s="1"/>
      <c r="C3719" s="40"/>
      <c r="D3719" s="1"/>
      <c r="G3719" s="9"/>
      <c r="I3719" s="42"/>
      <c r="J3719" s="3"/>
      <c r="K3719" s="3"/>
      <c r="L3719" s="3"/>
    </row>
    <row r="3720" spans="2:12" x14ac:dyDescent="0.25">
      <c r="B3720" s="1"/>
      <c r="C3720" s="40"/>
      <c r="D3720" s="1"/>
      <c r="G3720" s="9"/>
      <c r="I3720" s="42"/>
      <c r="J3720" s="3"/>
      <c r="K3720" s="3"/>
      <c r="L3720" s="3"/>
    </row>
    <row r="3721" spans="2:12" x14ac:dyDescent="0.25">
      <c r="B3721" s="1"/>
      <c r="C3721" s="40"/>
      <c r="D3721" s="1"/>
      <c r="G3721" s="9"/>
      <c r="I3721" s="42"/>
      <c r="J3721" s="3"/>
      <c r="K3721" s="3"/>
      <c r="L3721" s="3"/>
    </row>
    <row r="3722" spans="2:12" x14ac:dyDescent="0.25">
      <c r="B3722" s="1"/>
      <c r="C3722" s="40"/>
      <c r="D3722" s="1"/>
      <c r="G3722" s="9"/>
      <c r="I3722" s="42"/>
      <c r="J3722" s="3"/>
      <c r="K3722" s="3"/>
      <c r="L3722" s="3"/>
    </row>
    <row r="3723" spans="2:12" x14ac:dyDescent="0.25">
      <c r="B3723" s="1"/>
      <c r="C3723" s="40"/>
      <c r="D3723" s="1"/>
      <c r="G3723" s="9"/>
      <c r="I3723" s="42"/>
      <c r="J3723" s="3"/>
      <c r="K3723" s="3"/>
      <c r="L3723" s="3"/>
    </row>
    <row r="3724" spans="2:12" x14ac:dyDescent="0.25">
      <c r="B3724" s="1"/>
      <c r="C3724" s="40"/>
      <c r="D3724" s="1"/>
      <c r="G3724" s="9"/>
      <c r="I3724" s="42"/>
      <c r="J3724" s="3"/>
      <c r="K3724" s="3"/>
      <c r="L3724" s="3"/>
    </row>
    <row r="3725" spans="2:12" x14ac:dyDescent="0.25">
      <c r="B3725" s="1"/>
      <c r="C3725" s="40"/>
      <c r="D3725" s="1"/>
      <c r="G3725" s="9"/>
      <c r="I3725" s="42"/>
      <c r="J3725" s="3"/>
      <c r="K3725" s="3"/>
      <c r="L3725" s="3"/>
    </row>
    <row r="3726" spans="2:12" x14ac:dyDescent="0.25">
      <c r="B3726" s="1"/>
      <c r="C3726" s="40"/>
      <c r="D3726" s="1"/>
      <c r="G3726" s="9"/>
      <c r="I3726" s="42"/>
      <c r="J3726" s="3"/>
      <c r="K3726" s="3"/>
      <c r="L3726" s="3"/>
    </row>
    <row r="3727" spans="2:12" x14ac:dyDescent="0.25">
      <c r="B3727" s="1"/>
      <c r="C3727" s="40"/>
      <c r="D3727" s="1"/>
      <c r="G3727" s="9"/>
      <c r="I3727" s="42"/>
      <c r="J3727" s="3"/>
      <c r="K3727" s="3"/>
      <c r="L3727" s="3"/>
    </row>
    <row r="3728" spans="2:12" x14ac:dyDescent="0.25">
      <c r="B3728" s="1"/>
      <c r="C3728" s="40"/>
      <c r="D3728" s="1"/>
      <c r="G3728" s="9"/>
      <c r="I3728" s="42"/>
      <c r="J3728" s="3"/>
      <c r="K3728" s="3"/>
      <c r="L3728" s="3"/>
    </row>
    <row r="3729" spans="2:12" x14ac:dyDescent="0.25">
      <c r="B3729" s="1"/>
      <c r="C3729" s="40"/>
      <c r="D3729" s="1"/>
      <c r="G3729" s="9"/>
      <c r="I3729" s="42"/>
      <c r="J3729" s="3"/>
      <c r="K3729" s="3"/>
      <c r="L3729" s="3"/>
    </row>
    <row r="3730" spans="2:12" x14ac:dyDescent="0.25">
      <c r="B3730" s="1"/>
      <c r="C3730" s="40"/>
      <c r="D3730" s="1"/>
      <c r="G3730" s="9"/>
      <c r="I3730" s="42"/>
      <c r="J3730" s="3"/>
      <c r="K3730" s="3"/>
      <c r="L3730" s="3"/>
    </row>
    <row r="3731" spans="2:12" x14ac:dyDescent="0.25">
      <c r="B3731" s="1"/>
      <c r="C3731" s="40"/>
      <c r="D3731" s="1"/>
      <c r="G3731" s="9"/>
      <c r="I3731" s="42"/>
      <c r="J3731" s="3"/>
      <c r="K3731" s="3"/>
      <c r="L3731" s="3"/>
    </row>
    <row r="3732" spans="2:12" x14ac:dyDescent="0.25">
      <c r="B3732" s="1"/>
      <c r="C3732" s="40"/>
      <c r="D3732" s="1"/>
      <c r="G3732" s="9"/>
      <c r="I3732" s="42"/>
      <c r="J3732" s="3"/>
      <c r="K3732" s="3"/>
      <c r="L3732" s="3"/>
    </row>
    <row r="3733" spans="2:12" x14ac:dyDescent="0.25">
      <c r="B3733" s="1"/>
      <c r="C3733" s="40"/>
      <c r="D3733" s="1"/>
      <c r="G3733" s="9"/>
      <c r="I3733" s="42"/>
      <c r="J3733" s="3"/>
      <c r="K3733" s="3"/>
      <c r="L3733" s="3"/>
    </row>
    <row r="3734" spans="2:12" x14ac:dyDescent="0.25">
      <c r="B3734" s="1"/>
      <c r="C3734" s="40"/>
      <c r="D3734" s="1"/>
      <c r="G3734" s="9"/>
      <c r="I3734" s="42"/>
      <c r="J3734" s="3"/>
      <c r="K3734" s="3"/>
      <c r="L3734" s="3"/>
    </row>
    <row r="3735" spans="2:12" x14ac:dyDescent="0.25">
      <c r="B3735" s="1"/>
      <c r="C3735" s="40"/>
      <c r="D3735" s="1"/>
      <c r="G3735" s="9"/>
      <c r="I3735" s="42"/>
      <c r="J3735" s="3"/>
      <c r="K3735" s="3"/>
      <c r="L3735" s="3"/>
    </row>
    <row r="3736" spans="2:12" x14ac:dyDescent="0.25">
      <c r="B3736" s="1"/>
      <c r="C3736" s="40"/>
      <c r="D3736" s="1"/>
      <c r="G3736" s="9"/>
      <c r="I3736" s="42"/>
      <c r="J3736" s="3"/>
      <c r="K3736" s="3"/>
      <c r="L3736" s="3"/>
    </row>
    <row r="3737" spans="2:12" x14ac:dyDescent="0.25">
      <c r="B3737" s="1"/>
      <c r="C3737" s="40"/>
      <c r="D3737" s="1"/>
      <c r="G3737" s="9"/>
      <c r="I3737" s="42"/>
      <c r="J3737" s="3"/>
      <c r="K3737" s="3"/>
      <c r="L3737" s="3"/>
    </row>
    <row r="3738" spans="2:12" x14ac:dyDescent="0.25">
      <c r="B3738" s="1"/>
      <c r="C3738" s="40"/>
      <c r="D3738" s="1"/>
      <c r="G3738" s="9"/>
      <c r="I3738" s="42"/>
      <c r="J3738" s="3"/>
      <c r="K3738" s="3"/>
      <c r="L3738" s="3"/>
    </row>
    <row r="3739" spans="2:12" x14ac:dyDescent="0.25">
      <c r="B3739" s="1"/>
      <c r="C3739" s="40"/>
      <c r="D3739" s="1"/>
      <c r="G3739" s="9"/>
      <c r="I3739" s="42"/>
      <c r="J3739" s="3"/>
      <c r="K3739" s="3"/>
      <c r="L3739" s="3"/>
    </row>
    <row r="3740" spans="2:12" x14ac:dyDescent="0.25">
      <c r="B3740" s="1"/>
      <c r="C3740" s="40"/>
      <c r="D3740" s="1"/>
      <c r="G3740" s="9"/>
      <c r="I3740" s="42"/>
      <c r="J3740" s="3"/>
      <c r="K3740" s="3"/>
      <c r="L3740" s="3"/>
    </row>
    <row r="3741" spans="2:12" x14ac:dyDescent="0.25">
      <c r="B3741" s="1"/>
      <c r="C3741" s="40"/>
      <c r="D3741" s="1"/>
      <c r="G3741" s="9"/>
      <c r="I3741" s="42"/>
      <c r="J3741" s="3"/>
      <c r="K3741" s="3"/>
      <c r="L3741" s="3"/>
    </row>
    <row r="3742" spans="2:12" x14ac:dyDescent="0.25">
      <c r="B3742" s="1"/>
      <c r="C3742" s="40"/>
      <c r="D3742" s="1"/>
      <c r="G3742" s="9"/>
      <c r="I3742" s="42"/>
      <c r="J3742" s="3"/>
      <c r="K3742" s="3"/>
      <c r="L3742" s="3"/>
    </row>
    <row r="3743" spans="2:12" x14ac:dyDescent="0.25">
      <c r="B3743" s="1"/>
      <c r="C3743" s="40"/>
      <c r="D3743" s="1"/>
      <c r="G3743" s="9"/>
      <c r="I3743" s="42"/>
      <c r="J3743" s="3"/>
      <c r="K3743" s="3"/>
      <c r="L3743" s="3"/>
    </row>
    <row r="3744" spans="2:12" x14ac:dyDescent="0.25">
      <c r="B3744" s="1"/>
      <c r="C3744" s="40"/>
      <c r="D3744" s="1"/>
      <c r="G3744" s="9"/>
      <c r="I3744" s="42"/>
      <c r="J3744" s="3"/>
      <c r="K3744" s="3"/>
      <c r="L3744" s="3"/>
    </row>
    <row r="3745" spans="2:12" x14ac:dyDescent="0.25">
      <c r="B3745" s="1"/>
      <c r="C3745" s="40"/>
      <c r="D3745" s="1"/>
      <c r="G3745" s="9"/>
      <c r="I3745" s="42"/>
      <c r="J3745" s="3"/>
      <c r="K3745" s="3"/>
      <c r="L3745" s="3"/>
    </row>
    <row r="3746" spans="2:12" x14ac:dyDescent="0.25">
      <c r="B3746" s="1"/>
      <c r="C3746" s="40"/>
      <c r="D3746" s="1"/>
      <c r="G3746" s="9"/>
      <c r="I3746" s="42"/>
      <c r="J3746" s="3"/>
      <c r="K3746" s="3"/>
      <c r="L3746" s="3"/>
    </row>
    <row r="3747" spans="2:12" x14ac:dyDescent="0.25">
      <c r="B3747" s="1"/>
      <c r="C3747" s="40"/>
      <c r="D3747" s="1"/>
      <c r="G3747" s="9"/>
      <c r="I3747" s="42"/>
      <c r="J3747" s="3"/>
      <c r="K3747" s="3"/>
      <c r="L3747" s="3"/>
    </row>
    <row r="3748" spans="2:12" x14ac:dyDescent="0.25">
      <c r="B3748" s="1"/>
      <c r="C3748" s="40"/>
      <c r="D3748" s="1"/>
      <c r="G3748" s="9"/>
      <c r="I3748" s="42"/>
      <c r="J3748" s="3"/>
      <c r="K3748" s="3"/>
      <c r="L3748" s="3"/>
    </row>
    <row r="3749" spans="2:12" x14ac:dyDescent="0.25">
      <c r="B3749" s="1"/>
      <c r="C3749" s="40"/>
      <c r="D3749" s="1"/>
      <c r="G3749" s="9"/>
      <c r="I3749" s="42"/>
      <c r="J3749" s="3"/>
      <c r="K3749" s="3"/>
      <c r="L3749" s="3"/>
    </row>
    <row r="3750" spans="2:12" x14ac:dyDescent="0.25">
      <c r="B3750" s="1"/>
      <c r="C3750" s="40"/>
      <c r="D3750" s="1"/>
      <c r="G3750" s="9"/>
      <c r="I3750" s="42"/>
      <c r="J3750" s="3"/>
      <c r="K3750" s="3"/>
      <c r="L3750" s="3"/>
    </row>
    <row r="3751" spans="2:12" x14ac:dyDescent="0.25">
      <c r="B3751" s="1"/>
      <c r="C3751" s="40"/>
      <c r="D3751" s="1"/>
      <c r="G3751" s="9"/>
      <c r="I3751" s="42"/>
      <c r="J3751" s="3"/>
      <c r="K3751" s="3"/>
      <c r="L3751" s="3"/>
    </row>
    <row r="3752" spans="2:12" x14ac:dyDescent="0.25">
      <c r="B3752" s="1"/>
      <c r="C3752" s="40"/>
      <c r="D3752" s="1"/>
      <c r="G3752" s="9"/>
      <c r="I3752" s="42"/>
      <c r="J3752" s="3"/>
      <c r="K3752" s="3"/>
      <c r="L3752" s="3"/>
    </row>
    <row r="3753" spans="2:12" x14ac:dyDescent="0.25">
      <c r="B3753" s="1"/>
      <c r="C3753" s="40"/>
      <c r="D3753" s="1"/>
      <c r="G3753" s="9"/>
      <c r="I3753" s="42"/>
      <c r="J3753" s="3"/>
      <c r="K3753" s="3"/>
      <c r="L3753" s="3"/>
    </row>
    <row r="3754" spans="2:12" x14ac:dyDescent="0.25">
      <c r="B3754" s="1"/>
      <c r="C3754" s="40"/>
      <c r="D3754" s="1"/>
      <c r="G3754" s="9"/>
      <c r="I3754" s="42"/>
      <c r="J3754" s="3"/>
      <c r="K3754" s="3"/>
      <c r="L3754" s="3"/>
    </row>
    <row r="3755" spans="2:12" x14ac:dyDescent="0.25">
      <c r="B3755" s="1"/>
      <c r="C3755" s="40"/>
      <c r="D3755" s="1"/>
      <c r="G3755" s="9"/>
      <c r="I3755" s="42"/>
      <c r="J3755" s="3"/>
      <c r="K3755" s="3"/>
      <c r="L3755" s="3"/>
    </row>
    <row r="3756" spans="2:12" x14ac:dyDescent="0.25">
      <c r="B3756" s="1"/>
      <c r="C3756" s="40"/>
      <c r="D3756" s="1"/>
      <c r="G3756" s="9"/>
      <c r="I3756" s="42"/>
      <c r="J3756" s="3"/>
      <c r="K3756" s="3"/>
      <c r="L3756" s="3"/>
    </row>
    <row r="3757" spans="2:12" x14ac:dyDescent="0.25">
      <c r="B3757" s="1"/>
      <c r="C3757" s="40"/>
      <c r="D3757" s="1"/>
      <c r="G3757" s="9"/>
      <c r="I3757" s="42"/>
      <c r="J3757" s="3"/>
      <c r="K3757" s="3"/>
      <c r="L3757" s="3"/>
    </row>
    <row r="3758" spans="2:12" x14ac:dyDescent="0.25">
      <c r="B3758" s="1"/>
      <c r="C3758" s="40"/>
      <c r="D3758" s="1"/>
      <c r="G3758" s="9"/>
      <c r="I3758" s="42"/>
      <c r="J3758" s="3"/>
      <c r="K3758" s="3"/>
      <c r="L3758" s="3"/>
    </row>
    <row r="3759" spans="2:12" x14ac:dyDescent="0.25">
      <c r="B3759" s="1"/>
      <c r="C3759" s="40"/>
      <c r="D3759" s="1"/>
      <c r="G3759" s="9"/>
      <c r="I3759" s="42"/>
      <c r="J3759" s="3"/>
      <c r="K3759" s="3"/>
      <c r="L3759" s="3"/>
    </row>
    <row r="3760" spans="2:12" x14ac:dyDescent="0.25">
      <c r="B3760" s="1"/>
      <c r="C3760" s="40"/>
      <c r="D3760" s="1"/>
      <c r="G3760" s="9"/>
      <c r="I3760" s="42"/>
      <c r="J3760" s="3"/>
      <c r="K3760" s="3"/>
      <c r="L3760" s="3"/>
    </row>
    <row r="3761" spans="2:12" x14ac:dyDescent="0.25">
      <c r="B3761" s="1"/>
      <c r="C3761" s="40"/>
      <c r="D3761" s="1"/>
      <c r="G3761" s="9"/>
      <c r="I3761" s="42"/>
      <c r="J3761" s="3"/>
      <c r="K3761" s="3"/>
      <c r="L3761" s="3"/>
    </row>
    <row r="3762" spans="2:12" x14ac:dyDescent="0.25">
      <c r="B3762" s="1"/>
      <c r="C3762" s="40"/>
      <c r="D3762" s="1"/>
      <c r="G3762" s="9"/>
      <c r="I3762" s="42"/>
      <c r="J3762" s="3"/>
      <c r="K3762" s="3"/>
      <c r="L3762" s="3"/>
    </row>
    <row r="3763" spans="2:12" x14ac:dyDescent="0.25">
      <c r="B3763" s="1"/>
      <c r="C3763" s="40"/>
      <c r="D3763" s="1"/>
      <c r="G3763" s="9"/>
      <c r="I3763" s="42"/>
      <c r="J3763" s="3"/>
      <c r="K3763" s="3"/>
      <c r="L3763" s="3"/>
    </row>
    <row r="3764" spans="2:12" x14ac:dyDescent="0.25">
      <c r="B3764" s="1"/>
      <c r="C3764" s="40"/>
      <c r="D3764" s="1"/>
      <c r="G3764" s="9"/>
      <c r="I3764" s="42"/>
      <c r="J3764" s="3"/>
      <c r="K3764" s="3"/>
      <c r="L3764" s="3"/>
    </row>
    <row r="3765" spans="2:12" x14ac:dyDescent="0.25">
      <c r="B3765" s="1"/>
      <c r="C3765" s="40"/>
      <c r="D3765" s="1"/>
      <c r="G3765" s="9"/>
      <c r="I3765" s="42"/>
      <c r="J3765" s="3"/>
      <c r="K3765" s="3"/>
      <c r="L3765" s="3"/>
    </row>
    <row r="3766" spans="2:12" x14ac:dyDescent="0.25">
      <c r="B3766" s="1"/>
      <c r="C3766" s="40"/>
      <c r="D3766" s="1"/>
      <c r="G3766" s="9"/>
      <c r="I3766" s="42"/>
      <c r="J3766" s="3"/>
      <c r="K3766" s="3"/>
      <c r="L3766" s="3"/>
    </row>
    <row r="3767" spans="2:12" x14ac:dyDescent="0.25">
      <c r="B3767" s="1"/>
      <c r="C3767" s="40"/>
      <c r="D3767" s="1"/>
      <c r="G3767" s="9"/>
      <c r="I3767" s="42"/>
      <c r="J3767" s="3"/>
      <c r="K3767" s="3"/>
      <c r="L3767" s="3"/>
    </row>
    <row r="3768" spans="2:12" x14ac:dyDescent="0.25">
      <c r="B3768" s="1"/>
      <c r="C3768" s="40"/>
      <c r="D3768" s="1"/>
      <c r="G3768" s="9"/>
      <c r="I3768" s="42"/>
      <c r="J3768" s="3"/>
      <c r="K3768" s="3"/>
      <c r="L3768" s="3"/>
    </row>
    <row r="3769" spans="2:12" x14ac:dyDescent="0.25">
      <c r="B3769" s="1"/>
      <c r="C3769" s="40"/>
      <c r="D3769" s="1"/>
      <c r="G3769" s="9"/>
      <c r="I3769" s="42"/>
      <c r="J3769" s="3"/>
      <c r="K3769" s="3"/>
      <c r="L3769" s="3"/>
    </row>
    <row r="3770" spans="2:12" x14ac:dyDescent="0.25">
      <c r="B3770" s="1"/>
      <c r="C3770" s="40"/>
      <c r="D3770" s="1"/>
      <c r="G3770" s="9"/>
      <c r="I3770" s="42"/>
      <c r="J3770" s="3"/>
      <c r="K3770" s="3"/>
      <c r="L3770" s="3"/>
    </row>
    <row r="3771" spans="2:12" x14ac:dyDescent="0.25">
      <c r="B3771" s="1"/>
      <c r="C3771" s="40"/>
      <c r="D3771" s="1"/>
      <c r="G3771" s="9"/>
      <c r="I3771" s="42"/>
      <c r="J3771" s="3"/>
      <c r="K3771" s="3"/>
      <c r="L3771" s="3"/>
    </row>
    <row r="3772" spans="2:12" x14ac:dyDescent="0.25">
      <c r="B3772" s="1"/>
      <c r="C3772" s="40"/>
      <c r="D3772" s="1"/>
      <c r="G3772" s="9"/>
      <c r="I3772" s="42"/>
      <c r="J3772" s="3"/>
      <c r="K3772" s="3"/>
      <c r="L3772" s="3"/>
    </row>
    <row r="3773" spans="2:12" x14ac:dyDescent="0.25">
      <c r="B3773" s="1"/>
      <c r="C3773" s="40"/>
      <c r="D3773" s="1"/>
      <c r="G3773" s="9"/>
      <c r="I3773" s="42"/>
      <c r="J3773" s="3"/>
      <c r="K3773" s="3"/>
      <c r="L3773" s="3"/>
    </row>
    <row r="3774" spans="2:12" x14ac:dyDescent="0.25">
      <c r="B3774" s="1"/>
      <c r="C3774" s="40"/>
      <c r="D3774" s="1"/>
      <c r="G3774" s="9"/>
      <c r="I3774" s="42"/>
      <c r="J3774" s="3"/>
      <c r="K3774" s="3"/>
      <c r="L3774" s="3"/>
    </row>
    <row r="3775" spans="2:12" x14ac:dyDescent="0.25">
      <c r="B3775" s="1"/>
      <c r="C3775" s="40"/>
      <c r="D3775" s="1"/>
      <c r="G3775" s="9"/>
      <c r="I3775" s="42"/>
      <c r="J3775" s="3"/>
      <c r="K3775" s="3"/>
      <c r="L3775" s="3"/>
    </row>
    <row r="3776" spans="2:12" x14ac:dyDescent="0.25">
      <c r="B3776" s="1"/>
      <c r="C3776" s="40"/>
      <c r="D3776" s="1"/>
      <c r="G3776" s="9"/>
      <c r="I3776" s="42"/>
      <c r="J3776" s="3"/>
      <c r="K3776" s="3"/>
      <c r="L3776" s="3"/>
    </row>
    <row r="3777" spans="2:12" x14ac:dyDescent="0.25">
      <c r="B3777" s="1"/>
      <c r="C3777" s="40"/>
      <c r="D3777" s="1"/>
      <c r="G3777" s="9"/>
      <c r="I3777" s="42"/>
      <c r="J3777" s="3"/>
      <c r="K3777" s="3"/>
      <c r="L3777" s="3"/>
    </row>
    <row r="3778" spans="2:12" x14ac:dyDescent="0.25">
      <c r="B3778" s="1"/>
      <c r="C3778" s="40"/>
      <c r="D3778" s="1"/>
      <c r="G3778" s="9"/>
      <c r="I3778" s="42"/>
      <c r="J3778" s="3"/>
      <c r="K3778" s="3"/>
      <c r="L3778" s="3"/>
    </row>
    <row r="3779" spans="2:12" x14ac:dyDescent="0.25">
      <c r="B3779" s="1"/>
      <c r="C3779" s="40"/>
      <c r="D3779" s="1"/>
      <c r="G3779" s="9"/>
      <c r="I3779" s="42"/>
      <c r="J3779" s="3"/>
      <c r="K3779" s="3"/>
      <c r="L3779" s="3"/>
    </row>
    <row r="3780" spans="2:12" x14ac:dyDescent="0.25">
      <c r="B3780" s="1"/>
      <c r="C3780" s="40"/>
      <c r="D3780" s="1"/>
      <c r="G3780" s="9"/>
      <c r="I3780" s="42"/>
      <c r="J3780" s="3"/>
      <c r="K3780" s="3"/>
      <c r="L3780" s="3"/>
    </row>
    <row r="3781" spans="2:12" x14ac:dyDescent="0.25">
      <c r="B3781" s="1"/>
      <c r="C3781" s="40"/>
      <c r="D3781" s="1"/>
      <c r="G3781" s="9"/>
      <c r="I3781" s="42"/>
      <c r="J3781" s="3"/>
      <c r="K3781" s="3"/>
      <c r="L3781" s="3"/>
    </row>
    <row r="3782" spans="2:12" x14ac:dyDescent="0.25">
      <c r="B3782" s="1"/>
      <c r="C3782" s="40"/>
      <c r="D3782" s="1"/>
      <c r="G3782" s="9"/>
      <c r="I3782" s="42"/>
      <c r="J3782" s="3"/>
      <c r="K3782" s="3"/>
      <c r="L3782" s="3"/>
    </row>
    <row r="3783" spans="2:12" x14ac:dyDescent="0.25">
      <c r="B3783" s="1"/>
      <c r="C3783" s="40"/>
      <c r="D3783" s="1"/>
      <c r="G3783" s="9"/>
      <c r="I3783" s="42"/>
      <c r="J3783" s="3"/>
      <c r="K3783" s="3"/>
      <c r="L3783" s="3"/>
    </row>
    <row r="3784" spans="2:12" x14ac:dyDescent="0.25">
      <c r="B3784" s="1"/>
      <c r="C3784" s="40"/>
      <c r="D3784" s="1"/>
      <c r="G3784" s="9"/>
      <c r="I3784" s="42"/>
      <c r="J3784" s="3"/>
      <c r="K3784" s="3"/>
      <c r="L3784" s="3"/>
    </row>
    <row r="3785" spans="2:12" x14ac:dyDescent="0.25">
      <c r="B3785" s="1"/>
      <c r="C3785" s="40"/>
      <c r="D3785" s="1"/>
      <c r="G3785" s="9"/>
      <c r="I3785" s="42"/>
      <c r="J3785" s="3"/>
      <c r="K3785" s="3"/>
      <c r="L3785" s="3"/>
    </row>
    <row r="3786" spans="2:12" x14ac:dyDescent="0.25">
      <c r="B3786" s="1"/>
      <c r="C3786" s="40"/>
      <c r="D3786" s="1"/>
      <c r="G3786" s="9"/>
      <c r="I3786" s="42"/>
      <c r="J3786" s="3"/>
      <c r="K3786" s="3"/>
      <c r="L3786" s="3"/>
    </row>
    <row r="3787" spans="2:12" x14ac:dyDescent="0.25">
      <c r="B3787" s="1"/>
      <c r="C3787" s="40"/>
      <c r="D3787" s="1"/>
      <c r="G3787" s="9"/>
      <c r="I3787" s="42"/>
      <c r="J3787" s="3"/>
      <c r="K3787" s="3"/>
      <c r="L3787" s="3"/>
    </row>
    <row r="3788" spans="2:12" x14ac:dyDescent="0.25">
      <c r="B3788" s="1"/>
      <c r="C3788" s="40"/>
      <c r="D3788" s="1"/>
      <c r="G3788" s="9"/>
      <c r="I3788" s="42"/>
      <c r="J3788" s="3"/>
      <c r="K3788" s="3"/>
      <c r="L3788" s="3"/>
    </row>
    <row r="3789" spans="2:12" x14ac:dyDescent="0.25">
      <c r="B3789" s="1"/>
      <c r="C3789" s="40"/>
      <c r="D3789" s="1"/>
      <c r="G3789" s="9"/>
      <c r="I3789" s="42"/>
      <c r="J3789" s="3"/>
      <c r="K3789" s="3"/>
      <c r="L3789" s="3"/>
    </row>
    <row r="3790" spans="2:12" x14ac:dyDescent="0.25">
      <c r="B3790" s="1"/>
      <c r="C3790" s="40"/>
      <c r="D3790" s="1"/>
      <c r="G3790" s="9"/>
      <c r="I3790" s="42"/>
      <c r="J3790" s="3"/>
      <c r="K3790" s="3"/>
      <c r="L3790" s="3"/>
    </row>
    <row r="3791" spans="2:12" x14ac:dyDescent="0.25">
      <c r="B3791" s="1"/>
      <c r="C3791" s="40"/>
      <c r="D3791" s="1"/>
      <c r="G3791" s="9"/>
      <c r="I3791" s="42"/>
      <c r="J3791" s="3"/>
      <c r="K3791" s="3"/>
      <c r="L3791" s="3"/>
    </row>
    <row r="3792" spans="2:12" x14ac:dyDescent="0.25">
      <c r="B3792" s="1"/>
      <c r="C3792" s="40"/>
      <c r="D3792" s="1"/>
      <c r="G3792" s="9"/>
      <c r="I3792" s="42"/>
      <c r="J3792" s="3"/>
      <c r="K3792" s="3"/>
      <c r="L3792" s="3"/>
    </row>
    <row r="3793" spans="2:12" x14ac:dyDescent="0.25">
      <c r="B3793" s="1"/>
      <c r="C3793" s="40"/>
      <c r="D3793" s="1"/>
      <c r="G3793" s="9"/>
      <c r="I3793" s="42"/>
      <c r="J3793" s="3"/>
      <c r="K3793" s="3"/>
      <c r="L3793" s="3"/>
    </row>
    <row r="3794" spans="2:12" x14ac:dyDescent="0.25">
      <c r="B3794" s="1"/>
      <c r="C3794" s="40"/>
      <c r="D3794" s="1"/>
      <c r="G3794" s="9"/>
      <c r="I3794" s="42"/>
      <c r="J3794" s="3"/>
      <c r="K3794" s="3"/>
      <c r="L3794" s="3"/>
    </row>
    <row r="3795" spans="2:12" x14ac:dyDescent="0.25">
      <c r="B3795" s="1"/>
      <c r="C3795" s="40"/>
      <c r="D3795" s="1"/>
      <c r="G3795" s="9"/>
      <c r="I3795" s="42"/>
      <c r="J3795" s="3"/>
      <c r="K3795" s="3"/>
      <c r="L3795" s="3"/>
    </row>
    <row r="3796" spans="2:12" x14ac:dyDescent="0.25">
      <c r="B3796" s="1"/>
      <c r="C3796" s="40"/>
      <c r="D3796" s="1"/>
      <c r="G3796" s="9"/>
      <c r="I3796" s="42"/>
      <c r="J3796" s="3"/>
      <c r="K3796" s="3"/>
      <c r="L3796" s="3"/>
    </row>
    <row r="3797" spans="2:12" x14ac:dyDescent="0.25">
      <c r="B3797" s="1"/>
      <c r="C3797" s="40"/>
      <c r="D3797" s="1"/>
      <c r="G3797" s="9"/>
      <c r="I3797" s="42"/>
      <c r="J3797" s="3"/>
      <c r="K3797" s="3"/>
      <c r="L3797" s="3"/>
    </row>
    <row r="3798" spans="2:12" x14ac:dyDescent="0.25">
      <c r="B3798" s="1"/>
      <c r="C3798" s="40"/>
      <c r="D3798" s="1"/>
      <c r="G3798" s="9"/>
      <c r="I3798" s="42"/>
      <c r="J3798" s="3"/>
      <c r="K3798" s="3"/>
      <c r="L3798" s="3"/>
    </row>
    <row r="3799" spans="2:12" x14ac:dyDescent="0.25">
      <c r="B3799" s="1"/>
      <c r="C3799" s="40"/>
      <c r="D3799" s="1"/>
      <c r="G3799" s="9"/>
      <c r="I3799" s="42"/>
      <c r="J3799" s="3"/>
      <c r="K3799" s="3"/>
      <c r="L3799" s="3"/>
    </row>
    <row r="3800" spans="2:12" x14ac:dyDescent="0.25">
      <c r="B3800" s="1"/>
      <c r="C3800" s="40"/>
      <c r="D3800" s="1"/>
      <c r="G3800" s="9"/>
      <c r="I3800" s="42"/>
      <c r="J3800" s="3"/>
      <c r="K3800" s="3"/>
      <c r="L3800" s="3"/>
    </row>
    <row r="3801" spans="2:12" x14ac:dyDescent="0.25">
      <c r="B3801" s="1"/>
      <c r="C3801" s="40"/>
      <c r="D3801" s="1"/>
      <c r="G3801" s="9"/>
      <c r="I3801" s="42"/>
      <c r="J3801" s="3"/>
      <c r="K3801" s="3"/>
      <c r="L3801" s="3"/>
    </row>
    <row r="3802" spans="2:12" x14ac:dyDescent="0.25">
      <c r="B3802" s="1"/>
      <c r="C3802" s="40"/>
      <c r="D3802" s="1"/>
      <c r="G3802" s="9"/>
      <c r="I3802" s="42"/>
      <c r="J3802" s="3"/>
      <c r="K3802" s="3"/>
      <c r="L3802" s="3"/>
    </row>
    <row r="3803" spans="2:12" x14ac:dyDescent="0.25">
      <c r="B3803" s="1"/>
      <c r="C3803" s="40"/>
      <c r="D3803" s="1"/>
      <c r="G3803" s="9"/>
      <c r="I3803" s="42"/>
      <c r="J3803" s="3"/>
      <c r="K3803" s="3"/>
      <c r="L3803" s="3"/>
    </row>
    <row r="3804" spans="2:12" x14ac:dyDescent="0.25">
      <c r="B3804" s="1"/>
      <c r="C3804" s="40"/>
      <c r="D3804" s="1"/>
      <c r="G3804" s="9"/>
      <c r="I3804" s="42"/>
      <c r="J3804" s="3"/>
      <c r="K3804" s="3"/>
      <c r="L3804" s="3"/>
    </row>
    <row r="3805" spans="2:12" x14ac:dyDescent="0.25">
      <c r="B3805" s="1"/>
      <c r="C3805" s="40"/>
      <c r="D3805" s="1"/>
      <c r="G3805" s="9"/>
      <c r="I3805" s="42"/>
      <c r="J3805" s="3"/>
      <c r="K3805" s="3"/>
      <c r="L3805" s="3"/>
    </row>
    <row r="3806" spans="2:12" x14ac:dyDescent="0.25">
      <c r="B3806" s="1"/>
      <c r="C3806" s="40"/>
      <c r="D3806" s="1"/>
      <c r="G3806" s="9"/>
      <c r="I3806" s="42"/>
      <c r="J3806" s="3"/>
      <c r="K3806" s="3"/>
      <c r="L3806" s="3"/>
    </row>
    <row r="3807" spans="2:12" x14ac:dyDescent="0.25">
      <c r="B3807" s="1"/>
      <c r="C3807" s="40"/>
      <c r="D3807" s="1"/>
      <c r="G3807" s="9"/>
      <c r="I3807" s="42"/>
      <c r="J3807" s="3"/>
      <c r="K3807" s="3"/>
      <c r="L3807" s="3"/>
    </row>
    <row r="3808" spans="2:12" x14ac:dyDescent="0.25">
      <c r="B3808" s="1"/>
      <c r="C3808" s="40"/>
      <c r="D3808" s="1"/>
      <c r="G3808" s="9"/>
      <c r="I3808" s="42"/>
      <c r="J3808" s="3"/>
      <c r="K3808" s="3"/>
      <c r="L3808" s="3"/>
    </row>
    <row r="3809" spans="2:12" x14ac:dyDescent="0.25">
      <c r="B3809" s="1"/>
      <c r="C3809" s="40"/>
      <c r="D3809" s="1"/>
      <c r="G3809" s="9"/>
      <c r="I3809" s="42"/>
      <c r="J3809" s="3"/>
      <c r="K3809" s="3"/>
      <c r="L3809" s="3"/>
    </row>
    <row r="3810" spans="2:12" x14ac:dyDescent="0.25">
      <c r="B3810" s="1"/>
      <c r="C3810" s="40"/>
      <c r="D3810" s="1"/>
      <c r="G3810" s="9"/>
      <c r="I3810" s="42"/>
      <c r="J3810" s="3"/>
      <c r="K3810" s="3"/>
      <c r="L3810" s="3"/>
    </row>
    <row r="3811" spans="2:12" x14ac:dyDescent="0.25">
      <c r="B3811" s="1"/>
      <c r="C3811" s="40"/>
      <c r="D3811" s="1"/>
      <c r="G3811" s="9"/>
      <c r="I3811" s="42"/>
      <c r="J3811" s="3"/>
      <c r="K3811" s="3"/>
      <c r="L3811" s="3"/>
    </row>
    <row r="3812" spans="2:12" x14ac:dyDescent="0.25">
      <c r="B3812" s="1"/>
      <c r="C3812" s="40"/>
      <c r="D3812" s="1"/>
      <c r="G3812" s="9"/>
      <c r="I3812" s="42"/>
      <c r="J3812" s="3"/>
      <c r="K3812" s="3"/>
      <c r="L3812" s="3"/>
    </row>
    <row r="3813" spans="2:12" x14ac:dyDescent="0.25">
      <c r="B3813" s="1"/>
      <c r="C3813" s="40"/>
      <c r="D3813" s="1"/>
      <c r="G3813" s="9"/>
      <c r="I3813" s="42"/>
      <c r="J3813" s="3"/>
      <c r="K3813" s="3"/>
      <c r="L3813" s="3"/>
    </row>
    <row r="3814" spans="2:12" x14ac:dyDescent="0.25">
      <c r="B3814" s="1"/>
      <c r="C3814" s="40"/>
      <c r="D3814" s="1"/>
      <c r="G3814" s="9"/>
      <c r="I3814" s="42"/>
      <c r="J3814" s="3"/>
      <c r="K3814" s="3"/>
      <c r="L3814" s="3"/>
    </row>
    <row r="3815" spans="2:12" x14ac:dyDescent="0.25">
      <c r="B3815" s="1"/>
      <c r="C3815" s="40"/>
      <c r="D3815" s="1"/>
      <c r="G3815" s="9"/>
      <c r="I3815" s="42"/>
      <c r="J3815" s="3"/>
      <c r="K3815" s="3"/>
      <c r="L3815" s="3"/>
    </row>
    <row r="3816" spans="2:12" x14ac:dyDescent="0.25">
      <c r="B3816" s="1"/>
      <c r="C3816" s="40"/>
      <c r="D3816" s="1"/>
      <c r="G3816" s="9"/>
      <c r="I3816" s="42"/>
      <c r="J3816" s="3"/>
      <c r="K3816" s="3"/>
      <c r="L3816" s="3"/>
    </row>
    <row r="3817" spans="2:12" x14ac:dyDescent="0.25">
      <c r="B3817" s="1"/>
      <c r="C3817" s="40"/>
      <c r="D3817" s="1"/>
      <c r="G3817" s="9"/>
      <c r="I3817" s="42"/>
      <c r="J3817" s="3"/>
      <c r="K3817" s="3"/>
      <c r="L3817" s="3"/>
    </row>
    <row r="3818" spans="2:12" x14ac:dyDescent="0.25">
      <c r="B3818" s="1"/>
      <c r="C3818" s="40"/>
      <c r="D3818" s="1"/>
      <c r="G3818" s="9"/>
      <c r="I3818" s="42"/>
      <c r="J3818" s="3"/>
      <c r="K3818" s="3"/>
      <c r="L3818" s="3"/>
    </row>
    <row r="3819" spans="2:12" x14ac:dyDescent="0.25">
      <c r="B3819" s="1"/>
      <c r="C3819" s="40"/>
      <c r="D3819" s="1"/>
      <c r="G3819" s="9"/>
      <c r="I3819" s="42"/>
      <c r="J3819" s="3"/>
      <c r="K3819" s="3"/>
      <c r="L3819" s="3"/>
    </row>
    <row r="3820" spans="2:12" x14ac:dyDescent="0.25">
      <c r="B3820" s="1"/>
      <c r="C3820" s="40"/>
      <c r="D3820" s="1"/>
      <c r="G3820" s="9"/>
      <c r="I3820" s="42"/>
      <c r="J3820" s="3"/>
      <c r="K3820" s="3"/>
      <c r="L3820" s="3"/>
    </row>
    <row r="3821" spans="2:12" x14ac:dyDescent="0.25">
      <c r="B3821" s="1"/>
      <c r="C3821" s="40"/>
      <c r="D3821" s="1"/>
      <c r="G3821" s="9"/>
      <c r="I3821" s="42"/>
      <c r="J3821" s="3"/>
      <c r="K3821" s="3"/>
      <c r="L3821" s="3"/>
    </row>
    <row r="3822" spans="2:12" x14ac:dyDescent="0.25">
      <c r="B3822" s="1"/>
      <c r="C3822" s="40"/>
      <c r="D3822" s="1"/>
      <c r="G3822" s="9"/>
      <c r="I3822" s="42"/>
      <c r="J3822" s="3"/>
      <c r="K3822" s="3"/>
      <c r="L3822" s="3"/>
    </row>
    <row r="3823" spans="2:12" x14ac:dyDescent="0.25">
      <c r="B3823" s="1"/>
      <c r="C3823" s="40"/>
      <c r="D3823" s="1"/>
      <c r="G3823" s="9"/>
      <c r="I3823" s="42"/>
      <c r="J3823" s="3"/>
      <c r="K3823" s="3"/>
      <c r="L3823" s="3"/>
    </row>
    <row r="3824" spans="2:12" x14ac:dyDescent="0.25">
      <c r="B3824" s="1"/>
      <c r="C3824" s="40"/>
      <c r="D3824" s="1"/>
      <c r="G3824" s="9"/>
      <c r="I3824" s="42"/>
      <c r="J3824" s="3"/>
      <c r="K3824" s="3"/>
      <c r="L3824" s="3"/>
    </row>
    <row r="3825" spans="2:12" x14ac:dyDescent="0.25">
      <c r="B3825" s="1"/>
      <c r="C3825" s="40"/>
      <c r="D3825" s="1"/>
      <c r="G3825" s="9"/>
      <c r="I3825" s="42"/>
      <c r="J3825" s="3"/>
      <c r="K3825" s="3"/>
      <c r="L3825" s="3"/>
    </row>
    <row r="3826" spans="2:12" x14ac:dyDescent="0.25">
      <c r="B3826" s="1"/>
      <c r="C3826" s="40"/>
      <c r="D3826" s="1"/>
      <c r="G3826" s="9"/>
      <c r="I3826" s="42"/>
      <c r="J3826" s="3"/>
      <c r="K3826" s="3"/>
      <c r="L3826" s="3"/>
    </row>
    <row r="3827" spans="2:12" x14ac:dyDescent="0.25">
      <c r="B3827" s="1"/>
      <c r="C3827" s="40"/>
      <c r="D3827" s="1"/>
      <c r="G3827" s="9"/>
      <c r="I3827" s="42"/>
      <c r="J3827" s="3"/>
      <c r="K3827" s="3"/>
      <c r="L3827" s="3"/>
    </row>
    <row r="3828" spans="2:12" x14ac:dyDescent="0.25">
      <c r="B3828" s="1"/>
      <c r="C3828" s="40"/>
      <c r="D3828" s="1"/>
      <c r="G3828" s="9"/>
      <c r="I3828" s="42"/>
      <c r="J3828" s="3"/>
      <c r="K3828" s="3"/>
      <c r="L3828" s="3"/>
    </row>
    <row r="3829" spans="2:12" x14ac:dyDescent="0.25">
      <c r="B3829" s="1"/>
      <c r="C3829" s="40"/>
      <c r="D3829" s="1"/>
      <c r="G3829" s="9"/>
      <c r="I3829" s="42"/>
      <c r="J3829" s="3"/>
      <c r="K3829" s="3"/>
      <c r="L3829" s="3"/>
    </row>
    <row r="3830" spans="2:12" x14ac:dyDescent="0.25">
      <c r="B3830" s="1"/>
      <c r="C3830" s="40"/>
      <c r="D3830" s="1"/>
      <c r="G3830" s="9"/>
      <c r="I3830" s="42"/>
      <c r="J3830" s="3"/>
      <c r="K3830" s="3"/>
      <c r="L3830" s="3"/>
    </row>
    <row r="3831" spans="2:12" x14ac:dyDescent="0.25">
      <c r="B3831" s="1"/>
      <c r="C3831" s="40"/>
      <c r="D3831" s="1"/>
      <c r="G3831" s="9"/>
      <c r="I3831" s="42"/>
      <c r="J3831" s="3"/>
      <c r="K3831" s="3"/>
      <c r="L3831" s="3"/>
    </row>
    <row r="3832" spans="2:12" x14ac:dyDescent="0.25">
      <c r="B3832" s="1"/>
      <c r="C3832" s="40"/>
      <c r="D3832" s="1"/>
      <c r="G3832" s="9"/>
      <c r="I3832" s="42"/>
      <c r="J3832" s="3"/>
      <c r="K3832" s="3"/>
      <c r="L3832" s="3"/>
    </row>
    <row r="3833" spans="2:12" x14ac:dyDescent="0.25">
      <c r="B3833" s="1"/>
      <c r="C3833" s="40"/>
      <c r="D3833" s="1"/>
      <c r="G3833" s="9"/>
      <c r="I3833" s="42"/>
      <c r="J3833" s="3"/>
      <c r="K3833" s="3"/>
      <c r="L3833" s="3"/>
    </row>
    <row r="3834" spans="2:12" x14ac:dyDescent="0.25">
      <c r="B3834" s="1"/>
      <c r="C3834" s="40"/>
      <c r="D3834" s="1"/>
      <c r="G3834" s="9"/>
      <c r="I3834" s="42"/>
      <c r="J3834" s="3"/>
      <c r="K3834" s="3"/>
      <c r="L3834" s="3"/>
    </row>
    <row r="3835" spans="2:12" x14ac:dyDescent="0.25">
      <c r="B3835" s="1"/>
      <c r="C3835" s="40"/>
      <c r="D3835" s="1"/>
      <c r="G3835" s="9"/>
      <c r="I3835" s="42"/>
      <c r="J3835" s="3"/>
      <c r="K3835" s="3"/>
      <c r="L3835" s="3"/>
    </row>
    <row r="3836" spans="2:12" x14ac:dyDescent="0.25">
      <c r="B3836" s="1"/>
      <c r="C3836" s="40"/>
      <c r="D3836" s="1"/>
      <c r="G3836" s="9"/>
      <c r="I3836" s="42"/>
      <c r="J3836" s="3"/>
      <c r="K3836" s="3"/>
      <c r="L3836" s="3"/>
    </row>
    <row r="3837" spans="2:12" x14ac:dyDescent="0.25">
      <c r="B3837" s="1"/>
      <c r="C3837" s="40"/>
      <c r="D3837" s="1"/>
      <c r="G3837" s="9"/>
      <c r="I3837" s="42"/>
      <c r="J3837" s="3"/>
      <c r="K3837" s="3"/>
      <c r="L3837" s="3"/>
    </row>
    <row r="3838" spans="2:12" x14ac:dyDescent="0.25">
      <c r="B3838" s="1"/>
      <c r="C3838" s="40"/>
      <c r="D3838" s="1"/>
      <c r="G3838" s="9"/>
      <c r="I3838" s="42"/>
      <c r="J3838" s="3"/>
      <c r="K3838" s="3"/>
      <c r="L3838" s="3"/>
    </row>
    <row r="3839" spans="2:12" x14ac:dyDescent="0.25">
      <c r="B3839" s="1"/>
      <c r="C3839" s="40"/>
      <c r="D3839" s="1"/>
      <c r="G3839" s="9"/>
      <c r="I3839" s="42"/>
      <c r="J3839" s="3"/>
      <c r="K3839" s="3"/>
      <c r="L3839" s="3"/>
    </row>
    <row r="3840" spans="2:12" x14ac:dyDescent="0.25">
      <c r="B3840" s="1"/>
      <c r="C3840" s="40"/>
      <c r="D3840" s="1"/>
      <c r="G3840" s="9"/>
      <c r="I3840" s="42"/>
      <c r="J3840" s="3"/>
      <c r="K3840" s="3"/>
      <c r="L3840" s="3"/>
    </row>
    <row r="3841" spans="2:12" x14ac:dyDescent="0.25">
      <c r="B3841" s="1"/>
      <c r="C3841" s="40"/>
      <c r="D3841" s="1"/>
      <c r="G3841" s="9"/>
      <c r="I3841" s="42"/>
      <c r="J3841" s="3"/>
      <c r="K3841" s="3"/>
      <c r="L3841" s="3"/>
    </row>
    <row r="3842" spans="2:12" x14ac:dyDescent="0.25">
      <c r="B3842" s="1"/>
      <c r="C3842" s="40"/>
      <c r="D3842" s="1"/>
      <c r="G3842" s="9"/>
      <c r="I3842" s="42"/>
      <c r="J3842" s="3"/>
      <c r="K3842" s="3"/>
      <c r="L3842" s="3"/>
    </row>
    <row r="3843" spans="2:12" x14ac:dyDescent="0.25">
      <c r="B3843" s="1"/>
      <c r="C3843" s="40"/>
      <c r="D3843" s="1"/>
      <c r="G3843" s="9"/>
      <c r="I3843" s="42"/>
      <c r="J3843" s="3"/>
      <c r="K3843" s="3"/>
      <c r="L3843" s="3"/>
    </row>
    <row r="3844" spans="2:12" x14ac:dyDescent="0.25">
      <c r="B3844" s="1"/>
      <c r="C3844" s="40"/>
      <c r="D3844" s="1"/>
      <c r="G3844" s="9"/>
      <c r="I3844" s="42"/>
      <c r="J3844" s="3"/>
      <c r="K3844" s="3"/>
      <c r="L3844" s="3"/>
    </row>
    <row r="3845" spans="2:12" x14ac:dyDescent="0.25">
      <c r="B3845" s="1"/>
      <c r="C3845" s="40"/>
      <c r="D3845" s="1"/>
      <c r="G3845" s="9"/>
      <c r="I3845" s="42"/>
      <c r="J3845" s="3"/>
      <c r="K3845" s="3"/>
      <c r="L3845" s="3"/>
    </row>
    <row r="3846" spans="2:12" x14ac:dyDescent="0.25">
      <c r="B3846" s="1"/>
      <c r="C3846" s="40"/>
      <c r="D3846" s="1"/>
      <c r="G3846" s="9"/>
      <c r="I3846" s="42"/>
      <c r="J3846" s="3"/>
      <c r="K3846" s="3"/>
      <c r="L3846" s="3"/>
    </row>
    <row r="3847" spans="2:12" x14ac:dyDescent="0.25">
      <c r="B3847" s="1"/>
      <c r="C3847" s="40"/>
      <c r="D3847" s="1"/>
      <c r="G3847" s="9"/>
      <c r="I3847" s="42"/>
      <c r="J3847" s="3"/>
      <c r="K3847" s="3"/>
      <c r="L3847" s="3"/>
    </row>
    <row r="3848" spans="2:12" x14ac:dyDescent="0.25">
      <c r="B3848" s="1"/>
      <c r="C3848" s="40"/>
      <c r="D3848" s="1"/>
      <c r="G3848" s="9"/>
      <c r="I3848" s="42"/>
      <c r="J3848" s="3"/>
      <c r="K3848" s="3"/>
      <c r="L3848" s="3"/>
    </row>
    <row r="3849" spans="2:12" x14ac:dyDescent="0.25">
      <c r="B3849" s="1"/>
      <c r="C3849" s="40"/>
      <c r="D3849" s="1"/>
      <c r="G3849" s="9"/>
      <c r="I3849" s="42"/>
      <c r="J3849" s="3"/>
      <c r="K3849" s="3"/>
      <c r="L3849" s="3"/>
    </row>
    <row r="3850" spans="2:12" x14ac:dyDescent="0.25">
      <c r="B3850" s="1"/>
      <c r="C3850" s="40"/>
      <c r="D3850" s="1"/>
      <c r="G3850" s="9"/>
      <c r="I3850" s="42"/>
      <c r="J3850" s="3"/>
      <c r="K3850" s="3"/>
      <c r="L3850" s="3"/>
    </row>
    <row r="3851" spans="2:12" x14ac:dyDescent="0.25">
      <c r="B3851" s="1"/>
      <c r="C3851" s="40"/>
      <c r="D3851" s="1"/>
      <c r="G3851" s="9"/>
      <c r="I3851" s="42"/>
      <c r="J3851" s="3"/>
      <c r="K3851" s="3"/>
      <c r="L3851" s="3"/>
    </row>
    <row r="3852" spans="2:12" x14ac:dyDescent="0.25">
      <c r="B3852" s="1"/>
      <c r="C3852" s="40"/>
      <c r="D3852" s="1"/>
      <c r="G3852" s="9"/>
      <c r="I3852" s="42"/>
      <c r="J3852" s="3"/>
      <c r="K3852" s="3"/>
      <c r="L3852" s="3"/>
    </row>
    <row r="3853" spans="2:12" x14ac:dyDescent="0.25">
      <c r="B3853" s="1"/>
      <c r="C3853" s="40"/>
      <c r="D3853" s="1"/>
      <c r="G3853" s="9"/>
      <c r="I3853" s="42"/>
      <c r="J3853" s="3"/>
      <c r="K3853" s="3"/>
      <c r="L3853" s="3"/>
    </row>
    <row r="3854" spans="2:12" x14ac:dyDescent="0.25">
      <c r="B3854" s="1"/>
      <c r="C3854" s="40"/>
      <c r="D3854" s="1"/>
      <c r="G3854" s="9"/>
      <c r="I3854" s="42"/>
      <c r="J3854" s="3"/>
      <c r="K3854" s="3"/>
      <c r="L3854" s="3"/>
    </row>
    <row r="3855" spans="2:12" x14ac:dyDescent="0.25">
      <c r="B3855" s="1"/>
      <c r="C3855" s="40"/>
      <c r="D3855" s="1"/>
      <c r="G3855" s="9"/>
      <c r="I3855" s="42"/>
      <c r="J3855" s="3"/>
      <c r="K3855" s="3"/>
      <c r="L3855" s="3"/>
    </row>
    <row r="3856" spans="2:12" x14ac:dyDescent="0.25">
      <c r="B3856" s="1"/>
      <c r="C3856" s="40"/>
      <c r="D3856" s="1"/>
      <c r="G3856" s="9"/>
      <c r="I3856" s="42"/>
      <c r="J3856" s="3"/>
      <c r="K3856" s="3"/>
      <c r="L3856" s="3"/>
    </row>
    <row r="3857" spans="1:12" x14ac:dyDescent="0.25">
      <c r="B3857" s="1"/>
      <c r="C3857" s="40"/>
      <c r="D3857" s="1"/>
      <c r="G3857" s="9"/>
      <c r="I3857" s="42"/>
      <c r="J3857" s="3"/>
      <c r="K3857" s="3"/>
      <c r="L3857" s="3"/>
    </row>
    <row r="3858" spans="1:12" x14ac:dyDescent="0.25">
      <c r="B3858" s="1"/>
      <c r="C3858" s="40"/>
      <c r="D3858" s="1"/>
      <c r="G3858" s="9"/>
      <c r="I3858" s="42"/>
      <c r="J3858" s="3"/>
      <c r="K3858" s="3"/>
      <c r="L3858" s="3"/>
    </row>
    <row r="3859" spans="1:12" x14ac:dyDescent="0.25">
      <c r="B3859" s="1"/>
      <c r="C3859" s="40"/>
      <c r="D3859" s="1"/>
      <c r="G3859" s="9"/>
      <c r="I3859" s="42"/>
      <c r="J3859" s="3"/>
      <c r="K3859" s="3"/>
      <c r="L3859" s="3"/>
    </row>
    <row r="3860" spans="1:12" x14ac:dyDescent="0.25">
      <c r="B3860" s="1"/>
      <c r="C3860" s="40"/>
      <c r="D3860" s="1"/>
      <c r="G3860" s="9"/>
      <c r="I3860" s="42"/>
      <c r="J3860" s="3"/>
      <c r="K3860" s="3"/>
      <c r="L3860" s="3"/>
    </row>
    <row r="3861" spans="1:12" s="45" customFormat="1" x14ac:dyDescent="0.25">
      <c r="A3861" s="39"/>
      <c r="B3861" s="43"/>
      <c r="C3861" s="44"/>
      <c r="D3861" s="43"/>
      <c r="E3861" s="41"/>
      <c r="F3861" s="41"/>
      <c r="G3861" s="10"/>
      <c r="H3861" s="9"/>
      <c r="I3861" s="39"/>
      <c r="J3861" s="46"/>
      <c r="K3861" s="46"/>
      <c r="L3861" s="46"/>
    </row>
    <row r="3862" spans="1:12" s="45" customFormat="1" x14ac:dyDescent="0.25">
      <c r="A3862" s="39"/>
      <c r="B3862" s="43"/>
      <c r="C3862" s="44"/>
      <c r="D3862" s="43"/>
      <c r="E3862" s="41"/>
      <c r="F3862" s="41"/>
      <c r="G3862" s="10"/>
      <c r="H3862" s="9"/>
      <c r="I3862" s="39"/>
      <c r="J3862" s="46"/>
      <c r="K3862" s="46"/>
      <c r="L3862" s="46"/>
    </row>
    <row r="3863" spans="1:12" s="45" customFormat="1" x14ac:dyDescent="0.25">
      <c r="A3863" s="39"/>
      <c r="B3863" s="43"/>
      <c r="C3863" s="44"/>
      <c r="D3863" s="43"/>
      <c r="E3863" s="41"/>
      <c r="F3863" s="41"/>
      <c r="G3863" s="10"/>
      <c r="H3863" s="9"/>
      <c r="I3863" s="39"/>
      <c r="J3863" s="46"/>
      <c r="K3863" s="46"/>
      <c r="L3863" s="46"/>
    </row>
    <row r="3864" spans="1:12" s="45" customFormat="1" x14ac:dyDescent="0.25">
      <c r="A3864" s="39"/>
      <c r="B3864" s="43"/>
      <c r="C3864" s="44"/>
      <c r="D3864" s="43"/>
      <c r="E3864" s="41"/>
      <c r="F3864" s="41"/>
      <c r="G3864" s="10"/>
      <c r="H3864" s="9"/>
      <c r="I3864" s="39"/>
      <c r="J3864" s="46"/>
      <c r="K3864" s="46"/>
      <c r="L3864" s="46"/>
    </row>
    <row r="3865" spans="1:12" s="45" customFormat="1" x14ac:dyDescent="0.25">
      <c r="A3865" s="39"/>
      <c r="B3865" s="43"/>
      <c r="C3865" s="44"/>
      <c r="D3865" s="43"/>
      <c r="E3865" s="41"/>
      <c r="F3865" s="41"/>
      <c r="G3865" s="10"/>
      <c r="H3865" s="9"/>
      <c r="I3865" s="39"/>
      <c r="J3865" s="46"/>
      <c r="K3865" s="46"/>
      <c r="L3865" s="46"/>
    </row>
    <row r="3866" spans="1:12" s="45" customFormat="1" x14ac:dyDescent="0.25">
      <c r="A3866" s="39"/>
      <c r="B3866" s="43"/>
      <c r="C3866" s="44"/>
      <c r="D3866" s="43"/>
      <c r="E3866" s="41"/>
      <c r="F3866" s="41"/>
      <c r="G3866" s="10"/>
      <c r="H3866" s="9"/>
      <c r="I3866" s="39"/>
      <c r="J3866" s="46"/>
      <c r="K3866" s="46"/>
      <c r="L3866" s="46"/>
    </row>
    <row r="3867" spans="1:12" s="45" customFormat="1" x14ac:dyDescent="0.25">
      <c r="A3867" s="39"/>
      <c r="B3867" s="43"/>
      <c r="C3867" s="44"/>
      <c r="D3867" s="43"/>
      <c r="E3867" s="41"/>
      <c r="F3867" s="41"/>
      <c r="G3867" s="10"/>
      <c r="H3867" s="9"/>
      <c r="I3867" s="39"/>
      <c r="J3867" s="46"/>
      <c r="K3867" s="46"/>
      <c r="L3867" s="46"/>
    </row>
    <row r="3868" spans="1:12" s="45" customFormat="1" x14ac:dyDescent="0.25">
      <c r="A3868" s="39"/>
      <c r="B3868" s="43"/>
      <c r="C3868" s="44"/>
      <c r="D3868" s="43"/>
      <c r="E3868" s="41"/>
      <c r="F3868" s="41"/>
      <c r="G3868" s="10"/>
      <c r="H3868" s="9"/>
      <c r="I3868" s="39"/>
      <c r="J3868" s="46"/>
      <c r="K3868" s="46"/>
      <c r="L3868" s="46"/>
    </row>
    <row r="3869" spans="1:12" s="45" customFormat="1" x14ac:dyDescent="0.25">
      <c r="A3869" s="39"/>
      <c r="B3869" s="43"/>
      <c r="C3869" s="44"/>
      <c r="D3869" s="43"/>
      <c r="E3869" s="41"/>
      <c r="F3869" s="41"/>
      <c r="G3869" s="10"/>
      <c r="H3869" s="9"/>
      <c r="I3869" s="39"/>
      <c r="J3869" s="46"/>
      <c r="K3869" s="46"/>
      <c r="L3869" s="46"/>
    </row>
    <row r="3870" spans="1:12" s="45" customFormat="1" x14ac:dyDescent="0.25">
      <c r="A3870" s="39"/>
      <c r="B3870" s="43"/>
      <c r="C3870" s="44"/>
      <c r="D3870" s="43"/>
      <c r="E3870" s="41"/>
      <c r="F3870" s="41"/>
      <c r="G3870" s="10"/>
      <c r="H3870" s="9"/>
      <c r="I3870" s="39"/>
      <c r="J3870" s="46"/>
      <c r="K3870" s="46"/>
      <c r="L3870" s="46"/>
    </row>
    <row r="3871" spans="1:12" s="45" customFormat="1" x14ac:dyDescent="0.25">
      <c r="A3871" s="39"/>
      <c r="B3871" s="43"/>
      <c r="C3871" s="44"/>
      <c r="D3871" s="43"/>
      <c r="E3871" s="41"/>
      <c r="F3871" s="41"/>
      <c r="G3871" s="10"/>
      <c r="H3871" s="9"/>
      <c r="I3871" s="39"/>
      <c r="J3871" s="46"/>
      <c r="K3871" s="46"/>
      <c r="L3871" s="46"/>
    </row>
    <row r="3872" spans="1:12" s="45" customFormat="1" x14ac:dyDescent="0.25">
      <c r="A3872" s="39"/>
      <c r="B3872" s="43"/>
      <c r="C3872" s="44"/>
      <c r="D3872" s="43"/>
      <c r="E3872" s="41"/>
      <c r="F3872" s="41"/>
      <c r="G3872" s="10"/>
      <c r="H3872" s="9"/>
      <c r="I3872" s="39"/>
      <c r="J3872" s="46"/>
      <c r="K3872" s="46"/>
      <c r="L3872" s="46"/>
    </row>
    <row r="3873" spans="1:12" s="45" customFormat="1" x14ac:dyDescent="0.25">
      <c r="A3873" s="39"/>
      <c r="B3873" s="43"/>
      <c r="C3873" s="44"/>
      <c r="D3873" s="43"/>
      <c r="E3873" s="41"/>
      <c r="F3873" s="41"/>
      <c r="G3873" s="10"/>
      <c r="H3873" s="9"/>
      <c r="I3873" s="39"/>
      <c r="J3873" s="46"/>
      <c r="K3873" s="46"/>
      <c r="L3873" s="46"/>
    </row>
    <row r="3874" spans="1:12" s="45" customFormat="1" x14ac:dyDescent="0.25">
      <c r="A3874" s="39"/>
      <c r="B3874" s="43"/>
      <c r="C3874" s="44"/>
      <c r="D3874" s="43"/>
      <c r="E3874" s="41"/>
      <c r="F3874" s="41"/>
      <c r="G3874" s="10"/>
      <c r="H3874" s="9"/>
      <c r="I3874" s="39"/>
      <c r="J3874" s="46"/>
      <c r="K3874" s="46"/>
      <c r="L3874" s="46"/>
    </row>
    <row r="3875" spans="1:12" s="45" customFormat="1" x14ac:dyDescent="0.25">
      <c r="A3875" s="39"/>
      <c r="B3875" s="43"/>
      <c r="C3875" s="44"/>
      <c r="D3875" s="43"/>
      <c r="E3875" s="41"/>
      <c r="F3875" s="41"/>
      <c r="G3875" s="10"/>
      <c r="H3875" s="9"/>
      <c r="I3875" s="39"/>
      <c r="J3875" s="46"/>
      <c r="K3875" s="46"/>
      <c r="L3875" s="46"/>
    </row>
    <row r="3876" spans="1:12" s="45" customFormat="1" x14ac:dyDescent="0.25">
      <c r="A3876" s="39"/>
      <c r="B3876" s="43"/>
      <c r="C3876" s="44"/>
      <c r="D3876" s="43"/>
      <c r="E3876" s="41"/>
      <c r="F3876" s="41"/>
      <c r="G3876" s="10"/>
      <c r="H3876" s="9"/>
      <c r="I3876" s="39"/>
      <c r="J3876" s="46"/>
      <c r="K3876" s="46"/>
      <c r="L3876" s="46"/>
    </row>
    <row r="3877" spans="1:12" s="45" customFormat="1" x14ac:dyDescent="0.25">
      <c r="A3877" s="39"/>
      <c r="B3877" s="43"/>
      <c r="C3877" s="44"/>
      <c r="D3877" s="43"/>
      <c r="E3877" s="41"/>
      <c r="F3877" s="41"/>
      <c r="G3877" s="10"/>
      <c r="H3877" s="9"/>
      <c r="I3877" s="39"/>
      <c r="J3877" s="46"/>
      <c r="K3877" s="46"/>
      <c r="L3877" s="46"/>
    </row>
    <row r="3878" spans="1:12" s="45" customFormat="1" x14ac:dyDescent="0.25">
      <c r="A3878" s="39"/>
      <c r="B3878" s="43"/>
      <c r="C3878" s="44"/>
      <c r="D3878" s="43"/>
      <c r="E3878" s="41"/>
      <c r="F3878" s="41"/>
      <c r="G3878" s="10"/>
      <c r="H3878" s="9"/>
      <c r="I3878" s="39"/>
      <c r="J3878" s="46"/>
      <c r="K3878" s="46"/>
      <c r="L3878" s="46"/>
    </row>
    <row r="3879" spans="1:12" s="45" customFormat="1" x14ac:dyDescent="0.25">
      <c r="A3879" s="39"/>
      <c r="B3879" s="43"/>
      <c r="C3879" s="44"/>
      <c r="D3879" s="43"/>
      <c r="E3879" s="41"/>
      <c r="F3879" s="41"/>
      <c r="G3879" s="10"/>
      <c r="H3879" s="9"/>
      <c r="I3879" s="39"/>
      <c r="J3879" s="46"/>
      <c r="K3879" s="46"/>
      <c r="L3879" s="46"/>
    </row>
    <row r="3880" spans="1:12" s="45" customFormat="1" x14ac:dyDescent="0.25">
      <c r="A3880" s="39"/>
      <c r="B3880" s="43"/>
      <c r="C3880" s="44"/>
      <c r="D3880" s="43"/>
      <c r="E3880" s="41"/>
      <c r="F3880" s="41"/>
      <c r="G3880" s="10"/>
      <c r="H3880" s="9"/>
      <c r="I3880" s="39"/>
      <c r="J3880" s="46"/>
      <c r="K3880" s="46"/>
      <c r="L3880" s="46"/>
    </row>
    <row r="3881" spans="1:12" s="45" customFormat="1" x14ac:dyDescent="0.25">
      <c r="A3881" s="39"/>
      <c r="B3881" s="43"/>
      <c r="C3881" s="44"/>
      <c r="D3881" s="43"/>
      <c r="E3881" s="41"/>
      <c r="F3881" s="41"/>
      <c r="G3881" s="10"/>
      <c r="H3881" s="9"/>
      <c r="I3881" s="39"/>
      <c r="J3881" s="46"/>
      <c r="K3881" s="46"/>
      <c r="L3881" s="46"/>
    </row>
    <row r="3882" spans="1:12" s="45" customFormat="1" x14ac:dyDescent="0.25">
      <c r="A3882" s="39"/>
      <c r="B3882" s="43"/>
      <c r="C3882" s="44"/>
      <c r="D3882" s="43"/>
      <c r="E3882" s="41"/>
      <c r="F3882" s="41"/>
      <c r="G3882" s="10"/>
      <c r="H3882" s="9"/>
      <c r="I3882" s="39"/>
      <c r="J3882" s="46"/>
      <c r="K3882" s="46"/>
      <c r="L3882" s="46"/>
    </row>
    <row r="3883" spans="1:12" s="45" customFormat="1" x14ac:dyDescent="0.25">
      <c r="A3883" s="39"/>
      <c r="B3883" s="43"/>
      <c r="C3883" s="44"/>
      <c r="D3883" s="43"/>
      <c r="E3883" s="41"/>
      <c r="F3883" s="41"/>
      <c r="G3883" s="10"/>
      <c r="H3883" s="9"/>
      <c r="I3883" s="39"/>
      <c r="J3883" s="46"/>
      <c r="K3883" s="46"/>
      <c r="L3883" s="46"/>
    </row>
    <row r="3884" spans="1:12" s="45" customFormat="1" x14ac:dyDescent="0.25">
      <c r="A3884" s="39"/>
      <c r="B3884" s="43"/>
      <c r="C3884" s="44"/>
      <c r="D3884" s="43"/>
      <c r="E3884" s="41"/>
      <c r="F3884" s="41"/>
      <c r="G3884" s="10"/>
      <c r="H3884" s="9"/>
      <c r="I3884" s="39"/>
      <c r="J3884" s="46"/>
      <c r="K3884" s="46"/>
      <c r="L3884" s="46"/>
    </row>
    <row r="3885" spans="1:12" s="45" customFormat="1" x14ac:dyDescent="0.25">
      <c r="A3885" s="39"/>
      <c r="B3885" s="43"/>
      <c r="C3885" s="44"/>
      <c r="D3885" s="43"/>
      <c r="E3885" s="41"/>
      <c r="F3885" s="41"/>
      <c r="G3885" s="10"/>
      <c r="H3885" s="9"/>
      <c r="I3885" s="39"/>
      <c r="J3885" s="46"/>
      <c r="K3885" s="46"/>
      <c r="L3885" s="46"/>
    </row>
    <row r="3886" spans="1:12" s="45" customFormat="1" x14ac:dyDescent="0.25">
      <c r="A3886" s="39"/>
      <c r="B3886" s="43"/>
      <c r="C3886" s="44"/>
      <c r="D3886" s="43"/>
      <c r="E3886" s="41"/>
      <c r="F3886" s="41"/>
      <c r="G3886" s="10"/>
      <c r="H3886" s="9"/>
      <c r="I3886" s="39"/>
      <c r="J3886" s="46"/>
      <c r="K3886" s="46"/>
      <c r="L3886" s="46"/>
    </row>
    <row r="3887" spans="1:12" s="45" customFormat="1" x14ac:dyDescent="0.25">
      <c r="A3887" s="39"/>
      <c r="B3887" s="43"/>
      <c r="C3887" s="44"/>
      <c r="D3887" s="43"/>
      <c r="E3887" s="41"/>
      <c r="F3887" s="41"/>
      <c r="G3887" s="10"/>
      <c r="H3887" s="9"/>
      <c r="I3887" s="39"/>
      <c r="J3887" s="46"/>
      <c r="K3887" s="46"/>
      <c r="L3887" s="46"/>
    </row>
    <row r="3888" spans="1:12" s="45" customFormat="1" x14ac:dyDescent="0.25">
      <c r="A3888" s="39"/>
      <c r="B3888" s="43"/>
      <c r="C3888" s="44"/>
      <c r="D3888" s="43"/>
      <c r="E3888" s="41"/>
      <c r="F3888" s="41"/>
      <c r="G3888" s="10"/>
      <c r="H3888" s="9"/>
      <c r="I3888" s="39"/>
      <c r="J3888" s="46"/>
      <c r="K3888" s="46"/>
      <c r="L3888" s="46"/>
    </row>
    <row r="3889" spans="1:12" s="45" customFormat="1" x14ac:dyDescent="0.25">
      <c r="A3889" s="39"/>
      <c r="B3889" s="43"/>
      <c r="C3889" s="44"/>
      <c r="D3889" s="43"/>
      <c r="E3889" s="41"/>
      <c r="F3889" s="41"/>
      <c r="G3889" s="10"/>
      <c r="H3889" s="9"/>
      <c r="I3889" s="39"/>
      <c r="J3889" s="46"/>
      <c r="K3889" s="46"/>
      <c r="L3889" s="46"/>
    </row>
    <row r="3890" spans="1:12" s="45" customFormat="1" x14ac:dyDescent="0.25">
      <c r="A3890" s="39"/>
      <c r="B3890" s="43"/>
      <c r="C3890" s="44"/>
      <c r="D3890" s="43"/>
      <c r="E3890" s="41"/>
      <c r="F3890" s="41"/>
      <c r="G3890" s="10"/>
      <c r="H3890" s="9"/>
      <c r="I3890" s="39"/>
      <c r="J3890" s="46"/>
      <c r="K3890" s="46"/>
      <c r="L3890" s="46"/>
    </row>
    <row r="3891" spans="1:12" s="45" customFormat="1" x14ac:dyDescent="0.25">
      <c r="A3891" s="39"/>
      <c r="B3891" s="43"/>
      <c r="C3891" s="44"/>
      <c r="D3891" s="43"/>
      <c r="E3891" s="41"/>
      <c r="F3891" s="41"/>
      <c r="G3891" s="10"/>
      <c r="H3891" s="9"/>
      <c r="I3891" s="39"/>
      <c r="J3891" s="46"/>
      <c r="K3891" s="46"/>
      <c r="L3891" s="46"/>
    </row>
    <row r="3892" spans="1:12" s="45" customFormat="1" x14ac:dyDescent="0.25">
      <c r="A3892" s="39"/>
      <c r="B3892" s="43"/>
      <c r="C3892" s="44"/>
      <c r="D3892" s="43"/>
      <c r="E3892" s="41"/>
      <c r="F3892" s="41"/>
      <c r="G3892" s="10"/>
      <c r="H3892" s="9"/>
      <c r="I3892" s="39"/>
      <c r="J3892" s="46"/>
      <c r="K3892" s="46"/>
      <c r="L3892" s="46"/>
    </row>
    <row r="3893" spans="1:12" s="45" customFormat="1" x14ac:dyDescent="0.25">
      <c r="A3893" s="39"/>
      <c r="B3893" s="43"/>
      <c r="C3893" s="44"/>
      <c r="D3893" s="43"/>
      <c r="E3893" s="41"/>
      <c r="F3893" s="41"/>
      <c r="G3893" s="10"/>
      <c r="H3893" s="9"/>
      <c r="I3893" s="39"/>
      <c r="J3893" s="46"/>
      <c r="K3893" s="46"/>
      <c r="L3893" s="46"/>
    </row>
    <row r="3894" spans="1:12" s="45" customFormat="1" x14ac:dyDescent="0.25">
      <c r="A3894" s="39"/>
      <c r="B3894" s="43"/>
      <c r="C3894" s="44"/>
      <c r="D3894" s="43"/>
      <c r="E3894" s="41"/>
      <c r="F3894" s="41"/>
      <c r="G3894" s="10"/>
      <c r="H3894" s="9"/>
      <c r="I3894" s="39"/>
      <c r="J3894" s="46"/>
      <c r="K3894" s="46"/>
      <c r="L3894" s="46"/>
    </row>
    <row r="3895" spans="1:12" s="45" customFormat="1" x14ac:dyDescent="0.25">
      <c r="A3895" s="39"/>
      <c r="B3895" s="43"/>
      <c r="C3895" s="44"/>
      <c r="D3895" s="43"/>
      <c r="E3895" s="41"/>
      <c r="F3895" s="41"/>
      <c r="G3895" s="10"/>
      <c r="H3895" s="9"/>
      <c r="I3895" s="39"/>
      <c r="J3895" s="46"/>
      <c r="K3895" s="46"/>
      <c r="L3895" s="46"/>
    </row>
    <row r="3896" spans="1:12" s="45" customFormat="1" x14ac:dyDescent="0.25">
      <c r="A3896" s="39"/>
      <c r="B3896" s="43"/>
      <c r="C3896" s="44"/>
      <c r="D3896" s="43"/>
      <c r="E3896" s="41"/>
      <c r="F3896" s="41"/>
      <c r="G3896" s="10"/>
      <c r="H3896" s="9"/>
      <c r="I3896" s="39"/>
      <c r="J3896" s="46"/>
      <c r="K3896" s="46"/>
      <c r="L3896" s="46"/>
    </row>
    <row r="3897" spans="1:12" s="45" customFormat="1" x14ac:dyDescent="0.25">
      <c r="A3897" s="39"/>
      <c r="B3897" s="43"/>
      <c r="C3897" s="44"/>
      <c r="D3897" s="43"/>
      <c r="E3897" s="41"/>
      <c r="F3897" s="41"/>
      <c r="G3897" s="10"/>
      <c r="H3897" s="9"/>
      <c r="I3897" s="39"/>
      <c r="J3897" s="46"/>
      <c r="K3897" s="46"/>
      <c r="L3897" s="46"/>
    </row>
    <row r="3898" spans="1:12" s="45" customFormat="1" x14ac:dyDescent="0.25">
      <c r="A3898" s="39"/>
      <c r="B3898" s="43"/>
      <c r="C3898" s="44"/>
      <c r="D3898" s="43"/>
      <c r="E3898" s="41"/>
      <c r="F3898" s="41"/>
      <c r="G3898" s="10"/>
      <c r="H3898" s="9"/>
      <c r="I3898" s="39"/>
      <c r="J3898" s="46"/>
      <c r="K3898" s="46"/>
      <c r="L3898" s="46"/>
    </row>
    <row r="3899" spans="1:12" s="45" customFormat="1" x14ac:dyDescent="0.25">
      <c r="A3899" s="39"/>
      <c r="B3899" s="43"/>
      <c r="C3899" s="44"/>
      <c r="D3899" s="43"/>
      <c r="E3899" s="41"/>
      <c r="F3899" s="41"/>
      <c r="G3899" s="10"/>
      <c r="H3899" s="9"/>
      <c r="I3899" s="39"/>
      <c r="J3899" s="46"/>
      <c r="K3899" s="46"/>
      <c r="L3899" s="46"/>
    </row>
    <row r="3900" spans="1:12" s="45" customFormat="1" x14ac:dyDescent="0.25">
      <c r="A3900" s="39"/>
      <c r="B3900" s="43"/>
      <c r="C3900" s="44"/>
      <c r="D3900" s="43"/>
      <c r="E3900" s="41"/>
      <c r="F3900" s="41"/>
      <c r="G3900" s="10"/>
      <c r="H3900" s="9"/>
      <c r="I3900" s="39"/>
      <c r="J3900" s="46"/>
      <c r="K3900" s="46"/>
      <c r="L3900" s="46"/>
    </row>
    <row r="3901" spans="1:12" s="45" customFormat="1" x14ac:dyDescent="0.25">
      <c r="A3901" s="39"/>
      <c r="B3901" s="43"/>
      <c r="C3901" s="44"/>
      <c r="D3901" s="43"/>
      <c r="E3901" s="41"/>
      <c r="F3901" s="41"/>
      <c r="G3901" s="10"/>
      <c r="H3901" s="9"/>
      <c r="I3901" s="39"/>
      <c r="J3901" s="46"/>
      <c r="K3901" s="46"/>
      <c r="L3901" s="46"/>
    </row>
    <row r="3902" spans="1:12" s="45" customFormat="1" x14ac:dyDescent="0.25">
      <c r="A3902" s="39"/>
      <c r="B3902" s="43"/>
      <c r="C3902" s="44"/>
      <c r="D3902" s="43"/>
      <c r="E3902" s="41"/>
      <c r="F3902" s="41"/>
      <c r="G3902" s="10"/>
      <c r="H3902" s="9"/>
      <c r="I3902" s="39"/>
      <c r="J3902" s="46"/>
      <c r="K3902" s="46"/>
      <c r="L3902" s="46"/>
    </row>
    <row r="3903" spans="1:12" s="45" customFormat="1" x14ac:dyDescent="0.25">
      <c r="A3903" s="39"/>
      <c r="B3903" s="43"/>
      <c r="C3903" s="44"/>
      <c r="D3903" s="43"/>
      <c r="E3903" s="41"/>
      <c r="F3903" s="41"/>
      <c r="G3903" s="10"/>
      <c r="H3903" s="9"/>
      <c r="I3903" s="39"/>
      <c r="J3903" s="46"/>
      <c r="K3903" s="46"/>
      <c r="L3903" s="46"/>
    </row>
    <row r="3904" spans="1:12" s="45" customFormat="1" x14ac:dyDescent="0.25">
      <c r="A3904" s="39"/>
      <c r="B3904" s="43"/>
      <c r="C3904" s="44"/>
      <c r="D3904" s="43"/>
      <c r="E3904" s="41"/>
      <c r="F3904" s="41"/>
      <c r="G3904" s="10"/>
      <c r="H3904" s="9"/>
      <c r="I3904" s="39"/>
      <c r="J3904" s="46"/>
      <c r="K3904" s="46"/>
      <c r="L3904" s="46"/>
    </row>
    <row r="3905" spans="1:12" s="45" customFormat="1" x14ac:dyDescent="0.25">
      <c r="A3905" s="39"/>
      <c r="B3905" s="43"/>
      <c r="C3905" s="44"/>
      <c r="D3905" s="43"/>
      <c r="E3905" s="41"/>
      <c r="F3905" s="41"/>
      <c r="G3905" s="10"/>
      <c r="H3905" s="9"/>
      <c r="I3905" s="39"/>
      <c r="J3905" s="46"/>
      <c r="K3905" s="46"/>
      <c r="L3905" s="46"/>
    </row>
    <row r="3906" spans="1:12" s="45" customFormat="1" x14ac:dyDescent="0.25">
      <c r="A3906" s="39"/>
      <c r="B3906" s="43"/>
      <c r="C3906" s="44"/>
      <c r="D3906" s="43"/>
      <c r="E3906" s="41"/>
      <c r="F3906" s="41"/>
      <c r="G3906" s="10"/>
      <c r="H3906" s="9"/>
      <c r="I3906" s="39"/>
      <c r="J3906" s="46"/>
      <c r="K3906" s="46"/>
      <c r="L3906" s="46"/>
    </row>
    <row r="3907" spans="1:12" s="45" customFormat="1" x14ac:dyDescent="0.25">
      <c r="A3907" s="39"/>
      <c r="B3907" s="43"/>
      <c r="C3907" s="44"/>
      <c r="D3907" s="43"/>
      <c r="E3907" s="41"/>
      <c r="F3907" s="41"/>
      <c r="G3907" s="10"/>
      <c r="H3907" s="9"/>
      <c r="I3907" s="39"/>
      <c r="J3907" s="46"/>
      <c r="K3907" s="46"/>
      <c r="L3907" s="46"/>
    </row>
    <row r="3908" spans="1:12" s="45" customFormat="1" x14ac:dyDescent="0.25">
      <c r="A3908" s="39"/>
      <c r="B3908" s="43"/>
      <c r="C3908" s="44"/>
      <c r="D3908" s="43"/>
      <c r="E3908" s="41"/>
      <c r="F3908" s="41"/>
      <c r="G3908" s="10"/>
      <c r="H3908" s="9"/>
      <c r="I3908" s="39"/>
      <c r="J3908" s="46"/>
      <c r="K3908" s="46"/>
      <c r="L3908" s="46"/>
    </row>
    <row r="3909" spans="1:12" s="45" customFormat="1" x14ac:dyDescent="0.25">
      <c r="A3909" s="39"/>
      <c r="B3909" s="43"/>
      <c r="C3909" s="44"/>
      <c r="D3909" s="43"/>
      <c r="E3909" s="41"/>
      <c r="F3909" s="41"/>
      <c r="G3909" s="10"/>
      <c r="H3909" s="9"/>
      <c r="I3909" s="39"/>
      <c r="J3909" s="46"/>
      <c r="K3909" s="46"/>
      <c r="L3909" s="46"/>
    </row>
    <row r="3910" spans="1:12" s="45" customFormat="1" x14ac:dyDescent="0.25">
      <c r="A3910" s="39"/>
      <c r="B3910" s="43"/>
      <c r="C3910" s="44"/>
      <c r="D3910" s="43"/>
      <c r="E3910" s="41"/>
      <c r="F3910" s="41"/>
      <c r="G3910" s="10"/>
      <c r="H3910" s="9"/>
      <c r="I3910" s="39"/>
      <c r="J3910" s="46"/>
      <c r="K3910" s="46"/>
      <c r="L3910" s="46"/>
    </row>
    <row r="3911" spans="1:12" s="45" customFormat="1" x14ac:dyDescent="0.25">
      <c r="A3911" s="39"/>
      <c r="B3911" s="43"/>
      <c r="C3911" s="44"/>
      <c r="D3911" s="43"/>
      <c r="E3911" s="41"/>
      <c r="F3911" s="41"/>
      <c r="G3911" s="10"/>
      <c r="H3911" s="9"/>
      <c r="I3911" s="39"/>
      <c r="J3911" s="46"/>
      <c r="K3911" s="46"/>
      <c r="L3911" s="46"/>
    </row>
    <row r="3912" spans="1:12" s="45" customFormat="1" x14ac:dyDescent="0.25">
      <c r="A3912" s="39"/>
      <c r="B3912" s="43"/>
      <c r="C3912" s="44"/>
      <c r="D3912" s="43"/>
      <c r="E3912" s="41"/>
      <c r="F3912" s="41"/>
      <c r="G3912" s="10"/>
      <c r="H3912" s="9"/>
      <c r="I3912" s="39"/>
      <c r="J3912" s="46"/>
      <c r="K3912" s="46"/>
      <c r="L3912" s="46"/>
    </row>
    <row r="3913" spans="1:12" s="45" customFormat="1" x14ac:dyDescent="0.25">
      <c r="A3913" s="39"/>
      <c r="B3913" s="43"/>
      <c r="C3913" s="44"/>
      <c r="D3913" s="43"/>
      <c r="E3913" s="41"/>
      <c r="F3913" s="41"/>
      <c r="G3913" s="10"/>
      <c r="H3913" s="9"/>
      <c r="I3913" s="39"/>
      <c r="J3913" s="46"/>
      <c r="K3913" s="46"/>
      <c r="L3913" s="46"/>
    </row>
    <row r="3914" spans="1:12" s="45" customFormat="1" x14ac:dyDescent="0.25">
      <c r="A3914" s="39"/>
      <c r="B3914" s="43"/>
      <c r="C3914" s="44"/>
      <c r="D3914" s="43"/>
      <c r="E3914" s="41"/>
      <c r="F3914" s="41"/>
      <c r="G3914" s="10"/>
      <c r="H3914" s="9"/>
      <c r="I3914" s="39"/>
      <c r="J3914" s="46"/>
      <c r="K3914" s="46"/>
      <c r="L3914" s="46"/>
    </row>
    <row r="3915" spans="1:12" s="45" customFormat="1" x14ac:dyDescent="0.25">
      <c r="A3915" s="39"/>
      <c r="B3915" s="43"/>
      <c r="C3915" s="44"/>
      <c r="D3915" s="43"/>
      <c r="E3915" s="41"/>
      <c r="F3915" s="41"/>
      <c r="G3915" s="10"/>
      <c r="H3915" s="9"/>
      <c r="I3915" s="39"/>
      <c r="J3915" s="46"/>
      <c r="K3915" s="46"/>
      <c r="L3915" s="46"/>
    </row>
    <row r="3916" spans="1:12" s="45" customFormat="1" x14ac:dyDescent="0.25">
      <c r="A3916" s="39"/>
      <c r="B3916" s="43"/>
      <c r="C3916" s="44"/>
      <c r="D3916" s="43"/>
      <c r="E3916" s="41"/>
      <c r="F3916" s="41"/>
      <c r="G3916" s="10"/>
      <c r="H3916" s="9"/>
      <c r="I3916" s="39"/>
      <c r="J3916" s="46"/>
      <c r="K3916" s="46"/>
      <c r="L3916" s="46"/>
    </row>
    <row r="3917" spans="1:12" s="45" customFormat="1" x14ac:dyDescent="0.25">
      <c r="A3917" s="39"/>
      <c r="B3917" s="43"/>
      <c r="C3917" s="44"/>
      <c r="D3917" s="43"/>
      <c r="E3917" s="41"/>
      <c r="F3917" s="41"/>
      <c r="G3917" s="10"/>
      <c r="H3917" s="9"/>
      <c r="I3917" s="39"/>
      <c r="J3917" s="46"/>
      <c r="K3917" s="46"/>
      <c r="L3917" s="46"/>
    </row>
    <row r="3918" spans="1:12" s="45" customFormat="1" x14ac:dyDescent="0.25">
      <c r="A3918" s="39"/>
      <c r="B3918" s="43"/>
      <c r="C3918" s="44"/>
      <c r="D3918" s="43"/>
      <c r="E3918" s="41"/>
      <c r="F3918" s="41"/>
      <c r="G3918" s="10"/>
      <c r="H3918" s="9"/>
      <c r="I3918" s="39"/>
      <c r="J3918" s="46"/>
      <c r="K3918" s="46"/>
      <c r="L3918" s="46"/>
    </row>
    <row r="3919" spans="1:12" s="45" customFormat="1" x14ac:dyDescent="0.25">
      <c r="A3919" s="39"/>
      <c r="B3919" s="43"/>
      <c r="C3919" s="44"/>
      <c r="D3919" s="43"/>
      <c r="E3919" s="41"/>
      <c r="F3919" s="41"/>
      <c r="G3919" s="10"/>
      <c r="H3919" s="9"/>
      <c r="I3919" s="39"/>
      <c r="J3919" s="46"/>
      <c r="K3919" s="46"/>
      <c r="L3919" s="46"/>
    </row>
    <row r="3920" spans="1:12" s="45" customFormat="1" x14ac:dyDescent="0.25">
      <c r="A3920" s="39"/>
      <c r="B3920" s="43"/>
      <c r="C3920" s="44"/>
      <c r="D3920" s="43"/>
      <c r="E3920" s="41"/>
      <c r="F3920" s="41"/>
      <c r="G3920" s="10"/>
      <c r="H3920" s="9"/>
      <c r="I3920" s="39"/>
      <c r="J3920" s="46"/>
      <c r="K3920" s="46"/>
      <c r="L3920" s="46"/>
    </row>
    <row r="3921" spans="1:12" s="45" customFormat="1" x14ac:dyDescent="0.25">
      <c r="A3921" s="39"/>
      <c r="B3921" s="43"/>
      <c r="C3921" s="44"/>
      <c r="D3921" s="43"/>
      <c r="E3921" s="41"/>
      <c r="F3921" s="41"/>
      <c r="G3921" s="10"/>
      <c r="H3921" s="9"/>
      <c r="I3921" s="39"/>
      <c r="J3921" s="46"/>
      <c r="K3921" s="46"/>
      <c r="L3921" s="46"/>
    </row>
    <row r="3922" spans="1:12" s="45" customFormat="1" x14ac:dyDescent="0.25">
      <c r="A3922" s="39"/>
      <c r="B3922" s="43"/>
      <c r="C3922" s="44"/>
      <c r="D3922" s="43"/>
      <c r="E3922" s="41"/>
      <c r="F3922" s="41"/>
      <c r="G3922" s="10"/>
      <c r="H3922" s="9"/>
      <c r="I3922" s="39"/>
      <c r="J3922" s="46"/>
      <c r="K3922" s="46"/>
      <c r="L3922" s="46"/>
    </row>
    <row r="3923" spans="1:12" s="45" customFormat="1" x14ac:dyDescent="0.25">
      <c r="A3923" s="39"/>
      <c r="B3923" s="43"/>
      <c r="C3923" s="44"/>
      <c r="D3923" s="43"/>
      <c r="E3923" s="41"/>
      <c r="F3923" s="41"/>
      <c r="G3923" s="10"/>
      <c r="H3923" s="9"/>
      <c r="I3923" s="39"/>
      <c r="J3923" s="46"/>
      <c r="K3923" s="46"/>
      <c r="L3923" s="46"/>
    </row>
    <row r="3924" spans="1:12" s="45" customFormat="1" x14ac:dyDescent="0.25">
      <c r="A3924" s="39"/>
      <c r="B3924" s="43"/>
      <c r="C3924" s="44"/>
      <c r="D3924" s="43"/>
      <c r="E3924" s="41"/>
      <c r="F3924" s="41"/>
      <c r="G3924" s="10"/>
      <c r="H3924" s="9"/>
      <c r="I3924" s="39"/>
      <c r="J3924" s="46"/>
      <c r="K3924" s="46"/>
      <c r="L3924" s="46"/>
    </row>
    <row r="3925" spans="1:12" s="45" customFormat="1" x14ac:dyDescent="0.25">
      <c r="A3925" s="39"/>
      <c r="B3925" s="43"/>
      <c r="C3925" s="44"/>
      <c r="D3925" s="43"/>
      <c r="E3925" s="41"/>
      <c r="F3925" s="41"/>
      <c r="G3925" s="10"/>
      <c r="H3925" s="9"/>
      <c r="I3925" s="39"/>
      <c r="J3925" s="46"/>
      <c r="K3925" s="46"/>
      <c r="L3925" s="46"/>
    </row>
    <row r="3926" spans="1:12" s="45" customFormat="1" x14ac:dyDescent="0.25">
      <c r="A3926" s="39"/>
      <c r="B3926" s="43"/>
      <c r="C3926" s="44"/>
      <c r="D3926" s="43"/>
      <c r="E3926" s="41"/>
      <c r="F3926" s="41"/>
      <c r="G3926" s="10"/>
      <c r="H3926" s="9"/>
      <c r="I3926" s="39"/>
      <c r="J3926" s="46"/>
      <c r="K3926" s="46"/>
      <c r="L3926" s="46"/>
    </row>
    <row r="3927" spans="1:12" s="45" customFormat="1" x14ac:dyDescent="0.25">
      <c r="A3927" s="39"/>
      <c r="B3927" s="43"/>
      <c r="C3927" s="44"/>
      <c r="D3927" s="43"/>
      <c r="E3927" s="41"/>
      <c r="F3927" s="41"/>
      <c r="G3927" s="10"/>
      <c r="H3927" s="9"/>
      <c r="I3927" s="39"/>
      <c r="J3927" s="46"/>
      <c r="K3927" s="46"/>
      <c r="L3927" s="46"/>
    </row>
    <row r="3928" spans="1:12" s="45" customFormat="1" x14ac:dyDescent="0.25">
      <c r="A3928" s="39"/>
      <c r="B3928" s="43"/>
      <c r="C3928" s="44"/>
      <c r="D3928" s="43"/>
      <c r="E3928" s="41"/>
      <c r="F3928" s="41"/>
      <c r="G3928" s="10"/>
      <c r="H3928" s="9"/>
      <c r="I3928" s="39"/>
      <c r="J3928" s="46"/>
      <c r="K3928" s="46"/>
      <c r="L3928" s="46"/>
    </row>
    <row r="3929" spans="1:12" s="45" customFormat="1" x14ac:dyDescent="0.25">
      <c r="A3929" s="39"/>
      <c r="B3929" s="43"/>
      <c r="C3929" s="44"/>
      <c r="D3929" s="43"/>
      <c r="E3929" s="41"/>
      <c r="F3929" s="41"/>
      <c r="G3929" s="10"/>
      <c r="H3929" s="9"/>
      <c r="I3929" s="39"/>
      <c r="J3929" s="46"/>
      <c r="K3929" s="46"/>
      <c r="L3929" s="46"/>
    </row>
    <row r="3930" spans="1:12" s="45" customFormat="1" x14ac:dyDescent="0.25">
      <c r="A3930" s="39"/>
      <c r="B3930" s="43"/>
      <c r="C3930" s="44"/>
      <c r="D3930" s="43"/>
      <c r="E3930" s="41"/>
      <c r="F3930" s="41"/>
      <c r="G3930" s="10"/>
      <c r="H3930" s="9"/>
      <c r="I3930" s="39"/>
      <c r="J3930" s="46"/>
      <c r="K3930" s="46"/>
      <c r="L3930" s="46"/>
    </row>
    <row r="3931" spans="1:12" s="45" customFormat="1" x14ac:dyDescent="0.25">
      <c r="A3931" s="39"/>
      <c r="B3931" s="43"/>
      <c r="C3931" s="44"/>
      <c r="D3931" s="43"/>
      <c r="E3931" s="41"/>
      <c r="F3931" s="41"/>
      <c r="G3931" s="10"/>
      <c r="H3931" s="9"/>
      <c r="I3931" s="39"/>
      <c r="J3931" s="46"/>
      <c r="K3931" s="46"/>
      <c r="L3931" s="46"/>
    </row>
    <row r="3932" spans="1:12" s="45" customFormat="1" x14ac:dyDescent="0.25">
      <c r="A3932" s="39"/>
      <c r="B3932" s="43"/>
      <c r="C3932" s="44"/>
      <c r="D3932" s="43"/>
      <c r="E3932" s="41"/>
      <c r="F3932" s="41"/>
      <c r="G3932" s="10"/>
      <c r="H3932" s="9"/>
      <c r="I3932" s="39"/>
      <c r="J3932" s="46"/>
      <c r="K3932" s="46"/>
      <c r="L3932" s="46"/>
    </row>
    <row r="3933" spans="1:12" s="45" customFormat="1" x14ac:dyDescent="0.25">
      <c r="A3933" s="39"/>
      <c r="B3933" s="43"/>
      <c r="C3933" s="44"/>
      <c r="D3933" s="43"/>
      <c r="E3933" s="41"/>
      <c r="F3933" s="41"/>
      <c r="G3933" s="10"/>
      <c r="H3933" s="9"/>
      <c r="I3933" s="39"/>
      <c r="J3933" s="46"/>
      <c r="K3933" s="46"/>
      <c r="L3933" s="46"/>
    </row>
    <row r="3934" spans="1:12" s="45" customFormat="1" x14ac:dyDescent="0.25">
      <c r="A3934" s="39"/>
      <c r="B3934" s="43"/>
      <c r="C3934" s="44"/>
      <c r="D3934" s="43"/>
      <c r="E3934" s="41"/>
      <c r="F3934" s="41"/>
      <c r="G3934" s="10"/>
      <c r="H3934" s="9"/>
      <c r="I3934" s="39"/>
      <c r="J3934" s="46"/>
      <c r="K3934" s="46"/>
      <c r="L3934" s="46"/>
    </row>
    <row r="3935" spans="1:12" s="45" customFormat="1" x14ac:dyDescent="0.25">
      <c r="A3935" s="39"/>
      <c r="B3935" s="43"/>
      <c r="C3935" s="44"/>
      <c r="D3935" s="43"/>
      <c r="E3935" s="41"/>
      <c r="F3935" s="41"/>
      <c r="G3935" s="10"/>
      <c r="H3935" s="9"/>
      <c r="I3935" s="39"/>
      <c r="J3935" s="46"/>
      <c r="K3935" s="46"/>
      <c r="L3935" s="46"/>
    </row>
    <row r="3936" spans="1:12" s="45" customFormat="1" x14ac:dyDescent="0.25">
      <c r="A3936" s="39"/>
      <c r="B3936" s="43"/>
      <c r="C3936" s="44"/>
      <c r="D3936" s="43"/>
      <c r="E3936" s="41"/>
      <c r="F3936" s="41"/>
      <c r="G3936" s="10"/>
      <c r="H3936" s="9"/>
      <c r="I3936" s="39"/>
      <c r="J3936" s="46"/>
      <c r="K3936" s="46"/>
      <c r="L3936" s="46"/>
    </row>
    <row r="3937" spans="1:12" s="45" customFormat="1" x14ac:dyDescent="0.25">
      <c r="A3937" s="39"/>
      <c r="B3937" s="43"/>
      <c r="C3937" s="44"/>
      <c r="D3937" s="43"/>
      <c r="E3937" s="41"/>
      <c r="F3937" s="41"/>
      <c r="G3937" s="10"/>
      <c r="H3937" s="9"/>
      <c r="I3937" s="39"/>
      <c r="J3937" s="46"/>
      <c r="K3937" s="46"/>
      <c r="L3937" s="46"/>
    </row>
    <row r="3938" spans="1:12" s="45" customFormat="1" x14ac:dyDescent="0.25">
      <c r="A3938" s="39"/>
      <c r="B3938" s="43"/>
      <c r="C3938" s="44"/>
      <c r="D3938" s="43"/>
      <c r="E3938" s="41"/>
      <c r="F3938" s="41"/>
      <c r="G3938" s="10"/>
      <c r="H3938" s="9"/>
      <c r="I3938" s="39"/>
      <c r="J3938" s="46"/>
      <c r="K3938" s="46"/>
      <c r="L3938" s="46"/>
    </row>
    <row r="3939" spans="1:12" s="45" customFormat="1" x14ac:dyDescent="0.25">
      <c r="A3939" s="39"/>
      <c r="B3939" s="43"/>
      <c r="C3939" s="44"/>
      <c r="D3939" s="43"/>
      <c r="E3939" s="41"/>
      <c r="F3939" s="41"/>
      <c r="G3939" s="10"/>
      <c r="H3939" s="9"/>
      <c r="I3939" s="39"/>
      <c r="J3939" s="46"/>
      <c r="K3939" s="46"/>
      <c r="L3939" s="46"/>
    </row>
    <row r="3940" spans="1:12" s="45" customFormat="1" x14ac:dyDescent="0.25">
      <c r="A3940" s="39"/>
      <c r="B3940" s="43"/>
      <c r="C3940" s="44"/>
      <c r="D3940" s="43"/>
      <c r="E3940" s="41"/>
      <c r="F3940" s="41"/>
      <c r="G3940" s="10"/>
      <c r="H3940" s="9"/>
      <c r="I3940" s="39"/>
      <c r="J3940" s="46"/>
      <c r="K3940" s="46"/>
      <c r="L3940" s="46"/>
    </row>
    <row r="3941" spans="1:12" s="45" customFormat="1" x14ac:dyDescent="0.25">
      <c r="A3941" s="39"/>
      <c r="B3941" s="43"/>
      <c r="C3941" s="44"/>
      <c r="D3941" s="43"/>
      <c r="E3941" s="41"/>
      <c r="F3941" s="41"/>
      <c r="G3941" s="10"/>
      <c r="H3941" s="9"/>
      <c r="I3941" s="39"/>
      <c r="J3941" s="46"/>
      <c r="K3941" s="46"/>
      <c r="L3941" s="46"/>
    </row>
    <row r="3942" spans="1:12" s="45" customFormat="1" x14ac:dyDescent="0.25">
      <c r="A3942" s="39"/>
      <c r="B3942" s="43"/>
      <c r="C3942" s="44"/>
      <c r="D3942" s="43"/>
      <c r="E3942" s="41"/>
      <c r="F3942" s="41"/>
      <c r="G3942" s="10"/>
      <c r="H3942" s="9"/>
      <c r="I3942" s="39"/>
      <c r="J3942" s="46"/>
      <c r="K3942" s="46"/>
      <c r="L3942" s="46"/>
    </row>
    <row r="3943" spans="1:12" s="45" customFormat="1" x14ac:dyDescent="0.25">
      <c r="A3943" s="39"/>
      <c r="B3943" s="43"/>
      <c r="C3943" s="44"/>
      <c r="D3943" s="43"/>
      <c r="E3943" s="41"/>
      <c r="F3943" s="41"/>
      <c r="G3943" s="10"/>
      <c r="H3943" s="9"/>
      <c r="I3943" s="39"/>
      <c r="J3943" s="46"/>
      <c r="K3943" s="46"/>
      <c r="L3943" s="46"/>
    </row>
    <row r="3944" spans="1:12" s="45" customFormat="1" x14ac:dyDescent="0.25">
      <c r="A3944" s="39"/>
      <c r="B3944" s="43"/>
      <c r="C3944" s="44"/>
      <c r="D3944" s="43"/>
      <c r="E3944" s="41"/>
      <c r="F3944" s="41"/>
      <c r="G3944" s="10"/>
      <c r="H3944" s="9"/>
      <c r="I3944" s="39"/>
      <c r="J3944" s="46"/>
      <c r="K3944" s="46"/>
      <c r="L3944" s="46"/>
    </row>
    <row r="3945" spans="1:12" s="45" customFormat="1" x14ac:dyDescent="0.25">
      <c r="A3945" s="39"/>
      <c r="B3945" s="43"/>
      <c r="C3945" s="44"/>
      <c r="D3945" s="43"/>
      <c r="E3945" s="41"/>
      <c r="F3945" s="41"/>
      <c r="G3945" s="10"/>
      <c r="H3945" s="9"/>
      <c r="I3945" s="39"/>
      <c r="J3945" s="46"/>
      <c r="K3945" s="46"/>
      <c r="L3945" s="46"/>
    </row>
    <row r="3946" spans="1:12" s="45" customFormat="1" x14ac:dyDescent="0.25">
      <c r="A3946" s="39"/>
      <c r="B3946" s="43"/>
      <c r="C3946" s="44"/>
      <c r="D3946" s="43"/>
      <c r="E3946" s="41"/>
      <c r="F3946" s="41"/>
      <c r="G3946" s="10"/>
      <c r="H3946" s="9"/>
      <c r="I3946" s="39"/>
      <c r="J3946" s="46"/>
      <c r="K3946" s="46"/>
      <c r="L3946" s="46"/>
    </row>
    <row r="3947" spans="1:12" s="45" customFormat="1" x14ac:dyDescent="0.25">
      <c r="A3947" s="39"/>
      <c r="B3947" s="43"/>
      <c r="C3947" s="44"/>
      <c r="D3947" s="43"/>
      <c r="E3947" s="41"/>
      <c r="F3947" s="41"/>
      <c r="G3947" s="10"/>
      <c r="H3947" s="9"/>
      <c r="I3947" s="39"/>
      <c r="J3947" s="46"/>
      <c r="K3947" s="46"/>
      <c r="L3947" s="46"/>
    </row>
    <row r="3948" spans="1:12" s="45" customFormat="1" x14ac:dyDescent="0.25">
      <c r="A3948" s="39"/>
      <c r="B3948" s="43"/>
      <c r="C3948" s="44"/>
      <c r="D3948" s="43"/>
      <c r="E3948" s="41"/>
      <c r="F3948" s="41"/>
      <c r="G3948" s="10"/>
      <c r="H3948" s="9"/>
      <c r="I3948" s="39"/>
      <c r="J3948" s="46"/>
      <c r="K3948" s="46"/>
      <c r="L3948" s="46"/>
    </row>
    <row r="3949" spans="1:12" s="45" customFormat="1" x14ac:dyDescent="0.25">
      <c r="A3949" s="39"/>
      <c r="B3949" s="43"/>
      <c r="C3949" s="44"/>
      <c r="D3949" s="43"/>
      <c r="E3949" s="41"/>
      <c r="F3949" s="41"/>
      <c r="G3949" s="10"/>
      <c r="H3949" s="9"/>
      <c r="I3949" s="39"/>
      <c r="J3949" s="46"/>
      <c r="K3949" s="46"/>
      <c r="L3949" s="46"/>
    </row>
    <row r="3950" spans="1:12" s="45" customFormat="1" x14ac:dyDescent="0.25">
      <c r="A3950" s="39"/>
      <c r="B3950" s="43"/>
      <c r="C3950" s="44"/>
      <c r="D3950" s="43"/>
      <c r="E3950" s="41"/>
      <c r="F3950" s="41"/>
      <c r="G3950" s="10"/>
      <c r="H3950" s="9"/>
      <c r="I3950" s="39"/>
      <c r="J3950" s="46"/>
      <c r="K3950" s="46"/>
      <c r="L3950" s="46"/>
    </row>
    <row r="3951" spans="1:12" s="45" customFormat="1" x14ac:dyDescent="0.25">
      <c r="A3951" s="39"/>
      <c r="B3951" s="43"/>
      <c r="C3951" s="44"/>
      <c r="D3951" s="43"/>
      <c r="E3951" s="41"/>
      <c r="F3951" s="41"/>
      <c r="G3951" s="10"/>
      <c r="H3951" s="9"/>
      <c r="I3951" s="39"/>
      <c r="J3951" s="46"/>
      <c r="K3951" s="46"/>
      <c r="L3951" s="46"/>
    </row>
    <row r="3952" spans="1:12" s="45" customFormat="1" x14ac:dyDescent="0.25">
      <c r="A3952" s="39"/>
      <c r="B3952" s="43"/>
      <c r="C3952" s="44"/>
      <c r="D3952" s="43"/>
      <c r="E3952" s="41"/>
      <c r="F3952" s="41"/>
      <c r="G3952" s="10"/>
      <c r="H3952" s="9"/>
      <c r="I3952" s="39"/>
      <c r="J3952" s="46"/>
      <c r="K3952" s="46"/>
      <c r="L3952" s="46"/>
    </row>
    <row r="3953" spans="1:12" s="45" customFormat="1" x14ac:dyDescent="0.25">
      <c r="A3953" s="39"/>
      <c r="B3953" s="43"/>
      <c r="C3953" s="44"/>
      <c r="D3953" s="43"/>
      <c r="E3953" s="41"/>
      <c r="F3953" s="41"/>
      <c r="G3953" s="10"/>
      <c r="H3953" s="9"/>
      <c r="I3953" s="39"/>
      <c r="J3953" s="46"/>
      <c r="K3953" s="46"/>
      <c r="L3953" s="46"/>
    </row>
    <row r="3954" spans="1:12" s="45" customFormat="1" x14ac:dyDescent="0.25">
      <c r="A3954" s="39"/>
      <c r="B3954" s="43"/>
      <c r="C3954" s="44"/>
      <c r="D3954" s="43"/>
      <c r="E3954" s="41"/>
      <c r="F3954" s="41"/>
      <c r="G3954" s="10"/>
      <c r="H3954" s="9"/>
      <c r="I3954" s="39"/>
      <c r="J3954" s="46"/>
      <c r="K3954" s="46"/>
      <c r="L3954" s="46"/>
    </row>
    <row r="3955" spans="1:12" s="45" customFormat="1" x14ac:dyDescent="0.25">
      <c r="A3955" s="39"/>
      <c r="B3955" s="43"/>
      <c r="C3955" s="44"/>
      <c r="D3955" s="43"/>
      <c r="E3955" s="41"/>
      <c r="F3955" s="41"/>
      <c r="G3955" s="10"/>
      <c r="H3955" s="9"/>
      <c r="I3955" s="39"/>
      <c r="J3955" s="46"/>
      <c r="K3955" s="46"/>
      <c r="L3955" s="46"/>
    </row>
    <row r="3956" spans="1:12" s="45" customFormat="1" x14ac:dyDescent="0.25">
      <c r="A3956" s="39"/>
      <c r="B3956" s="43"/>
      <c r="C3956" s="44"/>
      <c r="D3956" s="43"/>
      <c r="E3956" s="41"/>
      <c r="F3956" s="41"/>
      <c r="G3956" s="10"/>
      <c r="H3956" s="9"/>
      <c r="I3956" s="39"/>
      <c r="J3956" s="46"/>
      <c r="K3956" s="46"/>
      <c r="L3956" s="46"/>
    </row>
    <row r="3957" spans="1:12" s="45" customFormat="1" x14ac:dyDescent="0.25">
      <c r="A3957" s="39"/>
      <c r="B3957" s="43"/>
      <c r="C3957" s="44"/>
      <c r="D3957" s="43"/>
      <c r="E3957" s="41"/>
      <c r="F3957" s="41"/>
      <c r="G3957" s="10"/>
      <c r="H3957" s="9"/>
      <c r="I3957" s="39"/>
      <c r="J3957" s="46"/>
      <c r="K3957" s="46"/>
      <c r="L3957" s="46"/>
    </row>
    <row r="3958" spans="1:12" s="45" customFormat="1" x14ac:dyDescent="0.25">
      <c r="A3958" s="39"/>
      <c r="B3958" s="43"/>
      <c r="C3958" s="44"/>
      <c r="D3958" s="43"/>
      <c r="E3958" s="41"/>
      <c r="F3958" s="41"/>
      <c r="G3958" s="10"/>
      <c r="H3958" s="9"/>
      <c r="I3958" s="39"/>
      <c r="J3958" s="46"/>
      <c r="K3958" s="46"/>
      <c r="L3958" s="46"/>
    </row>
    <row r="3959" spans="1:12" s="45" customFormat="1" x14ac:dyDescent="0.25">
      <c r="A3959" s="39"/>
      <c r="B3959" s="43"/>
      <c r="C3959" s="44"/>
      <c r="D3959" s="43"/>
      <c r="E3959" s="41"/>
      <c r="F3959" s="41"/>
      <c r="G3959" s="10"/>
      <c r="H3959" s="9"/>
      <c r="I3959" s="39"/>
      <c r="J3959" s="46"/>
      <c r="K3959" s="46"/>
      <c r="L3959" s="46"/>
    </row>
    <row r="3960" spans="1:12" s="45" customFormat="1" x14ac:dyDescent="0.25">
      <c r="A3960" s="39"/>
      <c r="B3960" s="43"/>
      <c r="C3960" s="44"/>
      <c r="D3960" s="43"/>
      <c r="E3960" s="41"/>
      <c r="F3960" s="41"/>
      <c r="G3960" s="10"/>
      <c r="H3960" s="9"/>
      <c r="I3960" s="39"/>
      <c r="J3960" s="46"/>
      <c r="K3960" s="46"/>
      <c r="L3960" s="46"/>
    </row>
    <row r="3961" spans="1:12" s="45" customFormat="1" x14ac:dyDescent="0.25">
      <c r="A3961" s="39"/>
      <c r="B3961" s="43"/>
      <c r="C3961" s="44"/>
      <c r="D3961" s="43"/>
      <c r="E3961" s="41"/>
      <c r="F3961" s="41"/>
      <c r="G3961" s="10"/>
      <c r="H3961" s="9"/>
      <c r="I3961" s="39"/>
      <c r="J3961" s="46"/>
      <c r="K3961" s="46"/>
      <c r="L3961" s="46"/>
    </row>
    <row r="3962" spans="1:12" s="45" customFormat="1" x14ac:dyDescent="0.25">
      <c r="A3962" s="39"/>
      <c r="B3962" s="43"/>
      <c r="C3962" s="44"/>
      <c r="D3962" s="43"/>
      <c r="E3962" s="41"/>
      <c r="F3962" s="41"/>
      <c r="G3962" s="10"/>
      <c r="H3962" s="9"/>
      <c r="I3962" s="39"/>
      <c r="J3962" s="46"/>
      <c r="K3962" s="46"/>
      <c r="L3962" s="46"/>
    </row>
    <row r="3963" spans="1:12" s="45" customFormat="1" x14ac:dyDescent="0.25">
      <c r="A3963" s="39"/>
      <c r="B3963" s="43"/>
      <c r="C3963" s="44"/>
      <c r="D3963" s="43"/>
      <c r="E3963" s="41"/>
      <c r="F3963" s="41"/>
      <c r="G3963" s="10"/>
      <c r="H3963" s="9"/>
      <c r="I3963" s="39"/>
      <c r="J3963" s="46"/>
      <c r="K3963" s="46"/>
      <c r="L3963" s="46"/>
    </row>
    <row r="3964" spans="1:12" s="45" customFormat="1" x14ac:dyDescent="0.25">
      <c r="A3964" s="39"/>
      <c r="B3964" s="43"/>
      <c r="C3964" s="44"/>
      <c r="D3964" s="43"/>
      <c r="E3964" s="41"/>
      <c r="F3964" s="41"/>
      <c r="G3964" s="10"/>
      <c r="H3964" s="9"/>
      <c r="I3964" s="39"/>
      <c r="J3964" s="46"/>
      <c r="K3964" s="46"/>
      <c r="L3964" s="46"/>
    </row>
    <row r="3965" spans="1:12" s="45" customFormat="1" x14ac:dyDescent="0.25">
      <c r="A3965" s="39"/>
      <c r="B3965" s="43"/>
      <c r="C3965" s="44"/>
      <c r="D3965" s="43"/>
      <c r="E3965" s="41"/>
      <c r="F3965" s="41"/>
      <c r="G3965" s="10"/>
      <c r="H3965" s="9"/>
      <c r="I3965" s="39"/>
      <c r="J3965" s="46"/>
      <c r="K3965" s="46"/>
      <c r="L3965" s="46"/>
    </row>
    <row r="3966" spans="1:12" s="45" customFormat="1" x14ac:dyDescent="0.25">
      <c r="A3966" s="39"/>
      <c r="B3966" s="43"/>
      <c r="C3966" s="44"/>
      <c r="D3966" s="43"/>
      <c r="E3966" s="41"/>
      <c r="F3966" s="41"/>
      <c r="G3966" s="10"/>
      <c r="H3966" s="9"/>
      <c r="I3966" s="39"/>
      <c r="J3966" s="46"/>
      <c r="K3966" s="46"/>
      <c r="L3966" s="46"/>
    </row>
    <row r="3967" spans="1:12" s="45" customFormat="1" x14ac:dyDescent="0.25">
      <c r="A3967" s="39"/>
      <c r="B3967" s="43"/>
      <c r="C3967" s="44"/>
      <c r="D3967" s="43"/>
      <c r="E3967" s="41"/>
      <c r="F3967" s="41"/>
      <c r="G3967" s="10"/>
      <c r="H3967" s="9"/>
      <c r="I3967" s="39"/>
      <c r="J3967" s="46"/>
      <c r="K3967" s="46"/>
      <c r="L3967" s="46"/>
    </row>
    <row r="3968" spans="1:12" s="45" customFormat="1" x14ac:dyDescent="0.25">
      <c r="A3968" s="39"/>
      <c r="B3968" s="43"/>
      <c r="C3968" s="44"/>
      <c r="D3968" s="43"/>
      <c r="E3968" s="41"/>
      <c r="F3968" s="41"/>
      <c r="G3968" s="10"/>
      <c r="H3968" s="9"/>
      <c r="I3968" s="39"/>
      <c r="J3968" s="46"/>
      <c r="K3968" s="46"/>
      <c r="L3968" s="46"/>
    </row>
    <row r="3969" spans="1:12" s="45" customFormat="1" x14ac:dyDescent="0.25">
      <c r="A3969" s="39"/>
      <c r="B3969" s="43"/>
      <c r="C3969" s="44"/>
      <c r="D3969" s="43"/>
      <c r="E3969" s="41"/>
      <c r="F3969" s="41"/>
      <c r="G3969" s="10"/>
      <c r="H3969" s="9"/>
      <c r="I3969" s="39"/>
      <c r="J3969" s="46"/>
      <c r="K3969" s="46"/>
      <c r="L3969" s="46"/>
    </row>
    <row r="3970" spans="1:12" s="45" customFormat="1" x14ac:dyDescent="0.25">
      <c r="A3970" s="39"/>
      <c r="B3970" s="43"/>
      <c r="C3970" s="44"/>
      <c r="D3970" s="43"/>
      <c r="E3970" s="41"/>
      <c r="F3970" s="41"/>
      <c r="G3970" s="10"/>
      <c r="H3970" s="9"/>
      <c r="I3970" s="39"/>
      <c r="J3970" s="46"/>
      <c r="K3970" s="46"/>
      <c r="L3970" s="46"/>
    </row>
    <row r="3971" spans="1:12" s="45" customFormat="1" x14ac:dyDescent="0.25">
      <c r="A3971" s="39"/>
      <c r="B3971" s="43"/>
      <c r="C3971" s="44"/>
      <c r="D3971" s="43"/>
      <c r="E3971" s="41"/>
      <c r="F3971" s="41"/>
      <c r="G3971" s="10"/>
      <c r="H3971" s="9"/>
      <c r="I3971" s="39"/>
      <c r="J3971" s="46"/>
      <c r="K3971" s="46"/>
      <c r="L3971" s="46"/>
    </row>
    <row r="3972" spans="1:12" s="45" customFormat="1" x14ac:dyDescent="0.25">
      <c r="A3972" s="39"/>
      <c r="B3972" s="43"/>
      <c r="C3972" s="44"/>
      <c r="D3972" s="43"/>
      <c r="E3972" s="41"/>
      <c r="F3972" s="41"/>
      <c r="G3972" s="10"/>
      <c r="H3972" s="9"/>
      <c r="I3972" s="39"/>
      <c r="J3972" s="46"/>
      <c r="K3972" s="46"/>
      <c r="L3972" s="46"/>
    </row>
    <row r="3973" spans="1:12" s="45" customFormat="1" x14ac:dyDescent="0.25">
      <c r="A3973" s="39"/>
      <c r="B3973" s="43"/>
      <c r="C3973" s="44"/>
      <c r="D3973" s="43"/>
      <c r="E3973" s="41"/>
      <c r="F3973" s="41"/>
      <c r="G3973" s="10"/>
      <c r="H3973" s="9"/>
      <c r="I3973" s="39"/>
      <c r="J3973" s="46"/>
      <c r="K3973" s="46"/>
      <c r="L3973" s="46"/>
    </row>
    <row r="3974" spans="1:12" s="45" customFormat="1" x14ac:dyDescent="0.25">
      <c r="A3974" s="39"/>
      <c r="B3974" s="43"/>
      <c r="C3974" s="44"/>
      <c r="D3974" s="43"/>
      <c r="E3974" s="41"/>
      <c r="F3974" s="41"/>
      <c r="G3974" s="10"/>
      <c r="H3974" s="9"/>
      <c r="I3974" s="39"/>
      <c r="J3974" s="46"/>
      <c r="K3974" s="46"/>
      <c r="L3974" s="46"/>
    </row>
    <row r="3975" spans="1:12" s="45" customFormat="1" x14ac:dyDescent="0.25">
      <c r="A3975" s="39"/>
      <c r="B3975" s="43"/>
      <c r="C3975" s="44"/>
      <c r="D3975" s="43"/>
      <c r="E3975" s="41"/>
      <c r="F3975" s="41"/>
      <c r="G3975" s="10"/>
      <c r="H3975" s="9"/>
      <c r="I3975" s="39"/>
      <c r="J3975" s="46"/>
      <c r="K3975" s="46"/>
      <c r="L3975" s="46"/>
    </row>
    <row r="3976" spans="1:12" s="45" customFormat="1" x14ac:dyDescent="0.25">
      <c r="A3976" s="39"/>
      <c r="B3976" s="43"/>
      <c r="C3976" s="44"/>
      <c r="D3976" s="43"/>
      <c r="E3976" s="41"/>
      <c r="F3976" s="41"/>
      <c r="G3976" s="10"/>
      <c r="H3976" s="9"/>
      <c r="I3976" s="39"/>
      <c r="J3976" s="46"/>
      <c r="K3976" s="46"/>
      <c r="L3976" s="46"/>
    </row>
    <row r="3977" spans="1:12" s="45" customFormat="1" x14ac:dyDescent="0.25">
      <c r="A3977" s="39"/>
      <c r="B3977" s="43"/>
      <c r="C3977" s="44"/>
      <c r="D3977" s="43"/>
      <c r="E3977" s="41"/>
      <c r="F3977" s="41"/>
      <c r="G3977" s="10"/>
      <c r="H3977" s="9"/>
      <c r="I3977" s="39"/>
      <c r="J3977" s="46"/>
      <c r="K3977" s="46"/>
      <c r="L3977" s="46"/>
    </row>
    <row r="3978" spans="1:12" s="45" customFormat="1" x14ac:dyDescent="0.25">
      <c r="A3978" s="39"/>
      <c r="B3978" s="43"/>
      <c r="C3978" s="44"/>
      <c r="D3978" s="43"/>
      <c r="E3978" s="41"/>
      <c r="F3978" s="41"/>
      <c r="G3978" s="10"/>
      <c r="H3978" s="9"/>
      <c r="I3978" s="39"/>
      <c r="J3978" s="46"/>
      <c r="K3978" s="46"/>
      <c r="L3978" s="46"/>
    </row>
    <row r="3979" spans="1:12" s="45" customFormat="1" x14ac:dyDescent="0.25">
      <c r="A3979" s="39"/>
      <c r="B3979" s="43"/>
      <c r="C3979" s="44"/>
      <c r="D3979" s="43"/>
      <c r="E3979" s="41"/>
      <c r="F3979" s="41"/>
      <c r="G3979" s="10"/>
      <c r="H3979" s="9"/>
      <c r="I3979" s="39"/>
      <c r="J3979" s="46"/>
      <c r="K3979" s="46"/>
      <c r="L3979" s="46"/>
    </row>
    <row r="3980" spans="1:12" s="45" customFormat="1" x14ac:dyDescent="0.25">
      <c r="A3980" s="39"/>
      <c r="B3980" s="43"/>
      <c r="C3980" s="44"/>
      <c r="D3980" s="43"/>
      <c r="E3980" s="41"/>
      <c r="F3980" s="41"/>
      <c r="G3980" s="10"/>
      <c r="H3980" s="9"/>
      <c r="I3980" s="39"/>
      <c r="J3980" s="46"/>
      <c r="K3980" s="46"/>
      <c r="L3980" s="46"/>
    </row>
    <row r="3981" spans="1:12" s="45" customFormat="1" x14ac:dyDescent="0.25">
      <c r="A3981" s="39"/>
      <c r="B3981" s="43"/>
      <c r="C3981" s="44"/>
      <c r="D3981" s="43"/>
      <c r="E3981" s="41"/>
      <c r="F3981" s="41"/>
      <c r="G3981" s="10"/>
      <c r="H3981" s="9"/>
      <c r="I3981" s="39"/>
      <c r="J3981" s="46"/>
      <c r="K3981" s="46"/>
      <c r="L3981" s="46"/>
    </row>
    <row r="3982" spans="1:12" s="45" customFormat="1" x14ac:dyDescent="0.25">
      <c r="A3982" s="39"/>
      <c r="B3982" s="43"/>
      <c r="C3982" s="44"/>
      <c r="D3982" s="43"/>
      <c r="E3982" s="41"/>
      <c r="F3982" s="41"/>
      <c r="G3982" s="10"/>
      <c r="H3982" s="9"/>
      <c r="I3982" s="39"/>
      <c r="J3982" s="46"/>
      <c r="K3982" s="46"/>
      <c r="L3982" s="46"/>
    </row>
    <row r="3983" spans="1:12" s="45" customFormat="1" x14ac:dyDescent="0.25">
      <c r="A3983" s="39"/>
      <c r="B3983" s="43"/>
      <c r="C3983" s="44"/>
      <c r="D3983" s="43"/>
      <c r="E3983" s="41"/>
      <c r="F3983" s="41"/>
      <c r="G3983" s="10"/>
      <c r="H3983" s="9"/>
      <c r="I3983" s="39"/>
      <c r="J3983" s="46"/>
      <c r="K3983" s="46"/>
      <c r="L3983" s="46"/>
    </row>
    <row r="3984" spans="1:12" s="45" customFormat="1" x14ac:dyDescent="0.25">
      <c r="A3984" s="39"/>
      <c r="B3984" s="43"/>
      <c r="C3984" s="44"/>
      <c r="D3984" s="43"/>
      <c r="E3984" s="41"/>
      <c r="F3984" s="41"/>
      <c r="G3984" s="10"/>
      <c r="H3984" s="9"/>
      <c r="I3984" s="39"/>
      <c r="J3984" s="46"/>
      <c r="K3984" s="46"/>
      <c r="L3984" s="46"/>
    </row>
    <row r="3985" spans="1:12" s="45" customFormat="1" x14ac:dyDescent="0.25">
      <c r="A3985" s="39"/>
      <c r="B3985" s="43"/>
      <c r="C3985" s="44"/>
      <c r="D3985" s="43"/>
      <c r="E3985" s="41"/>
      <c r="F3985" s="41"/>
      <c r="G3985" s="10"/>
      <c r="H3985" s="9"/>
      <c r="I3985" s="39"/>
      <c r="J3985" s="46"/>
      <c r="K3985" s="46"/>
      <c r="L3985" s="46"/>
    </row>
    <row r="3986" spans="1:12" s="45" customFormat="1" x14ac:dyDescent="0.25">
      <c r="A3986" s="39"/>
      <c r="B3986" s="43"/>
      <c r="C3986" s="44"/>
      <c r="D3986" s="43"/>
      <c r="E3986" s="41"/>
      <c r="F3986" s="41"/>
      <c r="G3986" s="10"/>
      <c r="H3986" s="9"/>
      <c r="I3986" s="39"/>
      <c r="J3986" s="46"/>
      <c r="K3986" s="46"/>
      <c r="L3986" s="46"/>
    </row>
    <row r="3987" spans="1:12" s="45" customFormat="1" x14ac:dyDescent="0.25">
      <c r="A3987" s="39"/>
      <c r="B3987" s="43"/>
      <c r="C3987" s="44"/>
      <c r="D3987" s="43"/>
      <c r="E3987" s="41"/>
      <c r="F3987" s="41"/>
      <c r="G3987" s="10"/>
      <c r="H3987" s="9"/>
      <c r="I3987" s="39"/>
      <c r="J3987" s="46"/>
      <c r="K3987" s="46"/>
      <c r="L3987" s="46"/>
    </row>
    <row r="3988" spans="1:12" s="45" customFormat="1" x14ac:dyDescent="0.25">
      <c r="A3988" s="39"/>
      <c r="B3988" s="43"/>
      <c r="C3988" s="44"/>
      <c r="D3988" s="43"/>
      <c r="E3988" s="41"/>
      <c r="F3988" s="41"/>
      <c r="G3988" s="10"/>
      <c r="H3988" s="9"/>
      <c r="I3988" s="39"/>
      <c r="J3988" s="46"/>
      <c r="K3988" s="46"/>
      <c r="L3988" s="46"/>
    </row>
    <row r="3989" spans="1:12" s="45" customFormat="1" x14ac:dyDescent="0.25">
      <c r="A3989" s="39"/>
      <c r="B3989" s="43"/>
      <c r="C3989" s="44"/>
      <c r="D3989" s="43"/>
      <c r="E3989" s="41"/>
      <c r="F3989" s="41"/>
      <c r="G3989" s="10"/>
      <c r="H3989" s="9"/>
      <c r="I3989" s="39"/>
      <c r="J3989" s="46"/>
      <c r="K3989" s="46"/>
      <c r="L3989" s="46"/>
    </row>
    <row r="3990" spans="1:12" s="45" customFormat="1" x14ac:dyDescent="0.25">
      <c r="A3990" s="39"/>
      <c r="B3990" s="43"/>
      <c r="C3990" s="44"/>
      <c r="D3990" s="43"/>
      <c r="E3990" s="41"/>
      <c r="F3990" s="41"/>
      <c r="G3990" s="10"/>
      <c r="H3990" s="9"/>
      <c r="I3990" s="39"/>
      <c r="J3990" s="46"/>
      <c r="K3990" s="46"/>
      <c r="L3990" s="46"/>
    </row>
    <row r="3991" spans="1:12" s="45" customFormat="1" x14ac:dyDescent="0.25">
      <c r="A3991" s="39"/>
      <c r="B3991" s="43"/>
      <c r="C3991" s="44"/>
      <c r="D3991" s="43"/>
      <c r="E3991" s="41"/>
      <c r="F3991" s="41"/>
      <c r="G3991" s="10"/>
      <c r="H3991" s="9"/>
      <c r="I3991" s="39"/>
      <c r="J3991" s="46"/>
      <c r="K3991" s="46"/>
      <c r="L3991" s="46"/>
    </row>
    <row r="3992" spans="1:12" s="45" customFormat="1" x14ac:dyDescent="0.25">
      <c r="A3992" s="39"/>
      <c r="B3992" s="43"/>
      <c r="C3992" s="44"/>
      <c r="D3992" s="43"/>
      <c r="E3992" s="41"/>
      <c r="F3992" s="41"/>
      <c r="G3992" s="10"/>
      <c r="H3992" s="9"/>
      <c r="I3992" s="39"/>
      <c r="J3992" s="46"/>
      <c r="K3992" s="46"/>
      <c r="L3992" s="46"/>
    </row>
    <row r="3993" spans="1:12" s="45" customFormat="1" x14ac:dyDescent="0.25">
      <c r="A3993" s="39"/>
      <c r="B3993" s="43"/>
      <c r="C3993" s="44"/>
      <c r="D3993" s="43"/>
      <c r="E3993" s="41"/>
      <c r="F3993" s="41"/>
      <c r="G3993" s="10"/>
      <c r="H3993" s="9"/>
      <c r="I3993" s="39"/>
      <c r="J3993" s="46"/>
      <c r="K3993" s="46"/>
      <c r="L3993" s="46"/>
    </row>
    <row r="3994" spans="1:12" s="45" customFormat="1" x14ac:dyDescent="0.25">
      <c r="A3994" s="39"/>
      <c r="B3994" s="43"/>
      <c r="C3994" s="44"/>
      <c r="D3994" s="43"/>
      <c r="E3994" s="41"/>
      <c r="F3994" s="41"/>
      <c r="G3994" s="10"/>
      <c r="H3994" s="9"/>
      <c r="I3994" s="39"/>
      <c r="J3994" s="46"/>
      <c r="K3994" s="46"/>
      <c r="L3994" s="46"/>
    </row>
    <row r="3995" spans="1:12" s="45" customFormat="1" x14ac:dyDescent="0.25">
      <c r="A3995" s="39"/>
      <c r="B3995" s="43"/>
      <c r="C3995" s="44"/>
      <c r="D3995" s="43"/>
      <c r="E3995" s="41"/>
      <c r="F3995" s="41"/>
      <c r="G3995" s="10"/>
      <c r="H3995" s="9"/>
      <c r="I3995" s="39"/>
      <c r="J3995" s="46"/>
      <c r="K3995" s="46"/>
      <c r="L3995" s="46"/>
    </row>
    <row r="3996" spans="1:12" s="45" customFormat="1" x14ac:dyDescent="0.25">
      <c r="A3996" s="39"/>
      <c r="B3996" s="43"/>
      <c r="C3996" s="44"/>
      <c r="D3996" s="43"/>
      <c r="E3996" s="41"/>
      <c r="F3996" s="41"/>
      <c r="G3996" s="10"/>
      <c r="H3996" s="9"/>
      <c r="I3996" s="39"/>
      <c r="J3996" s="46"/>
      <c r="K3996" s="46"/>
      <c r="L3996" s="46"/>
    </row>
    <row r="3997" spans="1:12" s="45" customFormat="1" x14ac:dyDescent="0.25">
      <c r="A3997" s="39"/>
      <c r="B3997" s="43"/>
      <c r="C3997" s="44"/>
      <c r="D3997" s="43"/>
      <c r="E3997" s="41"/>
      <c r="F3997" s="41"/>
      <c r="G3997" s="10"/>
      <c r="H3997" s="9"/>
      <c r="I3997" s="39"/>
      <c r="J3997" s="46"/>
      <c r="K3997" s="46"/>
      <c r="L3997" s="46"/>
    </row>
    <row r="3998" spans="1:12" s="45" customFormat="1" x14ac:dyDescent="0.25">
      <c r="A3998" s="39"/>
      <c r="B3998" s="43"/>
      <c r="C3998" s="44"/>
      <c r="D3998" s="43"/>
      <c r="E3998" s="41"/>
      <c r="F3998" s="41"/>
      <c r="G3998" s="10"/>
      <c r="H3998" s="9"/>
      <c r="I3998" s="39"/>
      <c r="J3998" s="46"/>
      <c r="K3998" s="46"/>
      <c r="L3998" s="46"/>
    </row>
    <row r="3999" spans="1:12" s="45" customFormat="1" x14ac:dyDescent="0.25">
      <c r="A3999" s="39"/>
      <c r="B3999" s="43"/>
      <c r="C3999" s="44"/>
      <c r="D3999" s="43"/>
      <c r="E3999" s="41"/>
      <c r="F3999" s="41"/>
      <c r="G3999" s="10"/>
      <c r="H3999" s="9"/>
      <c r="I3999" s="39"/>
      <c r="J3999" s="46"/>
      <c r="K3999" s="46"/>
      <c r="L3999" s="46"/>
    </row>
    <row r="4000" spans="1:12" s="45" customFormat="1" x14ac:dyDescent="0.25">
      <c r="A4000" s="39"/>
      <c r="B4000" s="43"/>
      <c r="C4000" s="44"/>
      <c r="D4000" s="43"/>
      <c r="E4000" s="41"/>
      <c r="F4000" s="41"/>
      <c r="G4000" s="10"/>
      <c r="H4000" s="9"/>
      <c r="I4000" s="39"/>
      <c r="J4000" s="46"/>
      <c r="K4000" s="46"/>
      <c r="L4000" s="46"/>
    </row>
    <row r="4001" spans="1:12" s="45" customFormat="1" x14ac:dyDescent="0.25">
      <c r="A4001" s="39"/>
      <c r="B4001" s="43"/>
      <c r="C4001" s="44"/>
      <c r="D4001" s="43"/>
      <c r="E4001" s="41"/>
      <c r="F4001" s="41"/>
      <c r="G4001" s="10"/>
      <c r="H4001" s="9"/>
      <c r="I4001" s="39"/>
      <c r="J4001" s="46"/>
      <c r="K4001" s="46"/>
      <c r="L4001" s="46"/>
    </row>
    <row r="4002" spans="1:12" s="45" customFormat="1" x14ac:dyDescent="0.25">
      <c r="A4002" s="39"/>
      <c r="B4002" s="43"/>
      <c r="C4002" s="44"/>
      <c r="D4002" s="43"/>
      <c r="E4002" s="41"/>
      <c r="F4002" s="41"/>
      <c r="G4002" s="10"/>
      <c r="H4002" s="9"/>
      <c r="I4002" s="39"/>
      <c r="J4002" s="46"/>
      <c r="K4002" s="46"/>
      <c r="L4002" s="46"/>
    </row>
    <row r="4003" spans="1:12" s="45" customFormat="1" x14ac:dyDescent="0.25">
      <c r="A4003" s="39"/>
      <c r="B4003" s="43"/>
      <c r="C4003" s="44"/>
      <c r="D4003" s="43"/>
      <c r="E4003" s="41"/>
      <c r="F4003" s="41"/>
      <c r="G4003" s="10"/>
      <c r="H4003" s="9"/>
      <c r="I4003" s="39"/>
      <c r="J4003" s="46"/>
      <c r="K4003" s="46"/>
      <c r="L4003" s="46"/>
    </row>
    <row r="4004" spans="1:12" s="45" customFormat="1" x14ac:dyDescent="0.25">
      <c r="A4004" s="39"/>
      <c r="B4004" s="43"/>
      <c r="C4004" s="44"/>
      <c r="D4004" s="43"/>
      <c r="E4004" s="41"/>
      <c r="F4004" s="41"/>
      <c r="G4004" s="10"/>
      <c r="H4004" s="9"/>
      <c r="I4004" s="39"/>
      <c r="J4004" s="46"/>
      <c r="K4004" s="46"/>
      <c r="L4004" s="46"/>
    </row>
    <row r="4005" spans="1:12" s="45" customFormat="1" x14ac:dyDescent="0.25">
      <c r="A4005" s="39"/>
      <c r="B4005" s="43"/>
      <c r="C4005" s="44"/>
      <c r="D4005" s="43"/>
      <c r="E4005" s="41"/>
      <c r="F4005" s="41"/>
      <c r="G4005" s="10"/>
      <c r="H4005" s="9"/>
      <c r="I4005" s="39"/>
      <c r="J4005" s="46"/>
      <c r="K4005" s="46"/>
      <c r="L4005" s="46"/>
    </row>
    <row r="4006" spans="1:12" s="45" customFormat="1" x14ac:dyDescent="0.25">
      <c r="A4006" s="39"/>
      <c r="B4006" s="43"/>
      <c r="C4006" s="44"/>
      <c r="D4006" s="43"/>
      <c r="E4006" s="41"/>
      <c r="F4006" s="41"/>
      <c r="G4006" s="10"/>
      <c r="H4006" s="9"/>
      <c r="I4006" s="39"/>
      <c r="J4006" s="46"/>
      <c r="K4006" s="46"/>
      <c r="L4006" s="46"/>
    </row>
    <row r="4007" spans="1:12" s="45" customFormat="1" x14ac:dyDescent="0.25">
      <c r="A4007" s="39"/>
      <c r="B4007" s="43"/>
      <c r="C4007" s="44"/>
      <c r="D4007" s="43"/>
      <c r="E4007" s="41"/>
      <c r="F4007" s="41"/>
      <c r="G4007" s="10"/>
      <c r="H4007" s="9"/>
      <c r="I4007" s="39"/>
      <c r="J4007" s="46"/>
      <c r="K4007" s="46"/>
      <c r="L4007" s="46"/>
    </row>
    <row r="4008" spans="1:12" s="45" customFormat="1" x14ac:dyDescent="0.25">
      <c r="A4008" s="39"/>
      <c r="B4008" s="43"/>
      <c r="C4008" s="44"/>
      <c r="D4008" s="43"/>
      <c r="E4008" s="41"/>
      <c r="F4008" s="41"/>
      <c r="G4008" s="10"/>
      <c r="H4008" s="9"/>
      <c r="I4008" s="39"/>
      <c r="J4008" s="46"/>
      <c r="K4008" s="46"/>
      <c r="L4008" s="46"/>
    </row>
    <row r="4009" spans="1:12" s="45" customFormat="1" x14ac:dyDescent="0.25">
      <c r="A4009" s="39"/>
      <c r="B4009" s="43"/>
      <c r="C4009" s="44"/>
      <c r="D4009" s="43"/>
      <c r="E4009" s="41"/>
      <c r="F4009" s="41"/>
      <c r="G4009" s="10"/>
      <c r="H4009" s="9"/>
      <c r="I4009" s="39"/>
      <c r="J4009" s="46"/>
      <c r="K4009" s="46"/>
      <c r="L4009" s="46"/>
    </row>
    <row r="4010" spans="1:12" s="45" customFormat="1" x14ac:dyDescent="0.25">
      <c r="A4010" s="39"/>
      <c r="B4010" s="43"/>
      <c r="C4010" s="44"/>
      <c r="D4010" s="43"/>
      <c r="E4010" s="41"/>
      <c r="F4010" s="41"/>
      <c r="G4010" s="10"/>
      <c r="H4010" s="9"/>
      <c r="I4010" s="39"/>
      <c r="J4010" s="46"/>
      <c r="K4010" s="46"/>
      <c r="L4010" s="46"/>
    </row>
    <row r="4011" spans="1:12" s="45" customFormat="1" x14ac:dyDescent="0.25">
      <c r="A4011" s="39"/>
      <c r="B4011" s="43"/>
      <c r="C4011" s="44"/>
      <c r="D4011" s="43"/>
      <c r="E4011" s="41"/>
      <c r="F4011" s="41"/>
      <c r="G4011" s="10"/>
      <c r="H4011" s="9"/>
      <c r="I4011" s="39"/>
      <c r="J4011" s="46"/>
      <c r="K4011" s="46"/>
      <c r="L4011" s="46"/>
    </row>
    <row r="4012" spans="1:12" s="45" customFormat="1" x14ac:dyDescent="0.25">
      <c r="A4012" s="39"/>
      <c r="B4012" s="43"/>
      <c r="C4012" s="44"/>
      <c r="D4012" s="43"/>
      <c r="E4012" s="41"/>
      <c r="F4012" s="41"/>
      <c r="G4012" s="10"/>
      <c r="H4012" s="9"/>
      <c r="I4012" s="39"/>
      <c r="J4012" s="46"/>
      <c r="K4012" s="46"/>
      <c r="L4012" s="46"/>
    </row>
    <row r="4013" spans="1:12" s="45" customFormat="1" x14ac:dyDescent="0.25">
      <c r="A4013" s="39"/>
      <c r="B4013" s="43"/>
      <c r="C4013" s="44"/>
      <c r="D4013" s="43"/>
      <c r="E4013" s="41"/>
      <c r="F4013" s="41"/>
      <c r="G4013" s="10"/>
      <c r="H4013" s="9"/>
      <c r="I4013" s="39"/>
      <c r="J4013" s="46"/>
      <c r="K4013" s="46"/>
      <c r="L4013" s="46"/>
    </row>
    <row r="4014" spans="1:12" s="45" customFormat="1" x14ac:dyDescent="0.25">
      <c r="A4014" s="39"/>
      <c r="B4014" s="43"/>
      <c r="C4014" s="44"/>
      <c r="D4014" s="43"/>
      <c r="E4014" s="41"/>
      <c r="F4014" s="41"/>
      <c r="G4014" s="10"/>
      <c r="H4014" s="9"/>
      <c r="I4014" s="39"/>
      <c r="J4014" s="46"/>
      <c r="K4014" s="46"/>
      <c r="L4014" s="46"/>
    </row>
    <row r="4015" spans="1:12" s="45" customFormat="1" x14ac:dyDescent="0.25">
      <c r="A4015" s="39"/>
      <c r="B4015" s="43"/>
      <c r="C4015" s="44"/>
      <c r="D4015" s="43"/>
      <c r="E4015" s="41"/>
      <c r="F4015" s="41"/>
      <c r="G4015" s="10"/>
      <c r="H4015" s="9"/>
      <c r="I4015" s="39"/>
      <c r="J4015" s="46"/>
      <c r="K4015" s="46"/>
      <c r="L4015" s="46"/>
    </row>
    <row r="4016" spans="1:12" s="45" customFormat="1" x14ac:dyDescent="0.25">
      <c r="A4016" s="39"/>
      <c r="B4016" s="43"/>
      <c r="C4016" s="44"/>
      <c r="D4016" s="43"/>
      <c r="E4016" s="41"/>
      <c r="F4016" s="41"/>
      <c r="G4016" s="10"/>
      <c r="H4016" s="9"/>
      <c r="I4016" s="39"/>
      <c r="J4016" s="46"/>
      <c r="K4016" s="46"/>
      <c r="L4016" s="46"/>
    </row>
    <row r="4017" spans="1:12" s="45" customFormat="1" x14ac:dyDescent="0.25">
      <c r="A4017" s="39"/>
      <c r="B4017" s="43"/>
      <c r="C4017" s="44"/>
      <c r="D4017" s="43"/>
      <c r="E4017" s="41"/>
      <c r="F4017" s="41"/>
      <c r="G4017" s="10"/>
      <c r="H4017" s="9"/>
      <c r="I4017" s="39"/>
      <c r="J4017" s="46"/>
      <c r="K4017" s="46"/>
      <c r="L4017" s="46"/>
    </row>
    <row r="4018" spans="1:12" s="45" customFormat="1" x14ac:dyDescent="0.25">
      <c r="A4018" s="39"/>
      <c r="B4018" s="43"/>
      <c r="C4018" s="44"/>
      <c r="D4018" s="43"/>
      <c r="E4018" s="41"/>
      <c r="F4018" s="41"/>
      <c r="G4018" s="10"/>
      <c r="H4018" s="9"/>
      <c r="I4018" s="39"/>
      <c r="J4018" s="46"/>
      <c r="K4018" s="46"/>
      <c r="L4018" s="46"/>
    </row>
    <row r="4019" spans="1:12" s="45" customFormat="1" x14ac:dyDescent="0.25">
      <c r="A4019" s="39"/>
      <c r="B4019" s="43"/>
      <c r="C4019" s="44"/>
      <c r="D4019" s="43"/>
      <c r="E4019" s="41"/>
      <c r="F4019" s="41"/>
      <c r="G4019" s="10"/>
      <c r="H4019" s="9"/>
      <c r="I4019" s="39"/>
      <c r="J4019" s="46"/>
      <c r="K4019" s="46"/>
      <c r="L4019" s="46"/>
    </row>
    <row r="4020" spans="1:12" s="45" customFormat="1" x14ac:dyDescent="0.25">
      <c r="A4020" s="39"/>
      <c r="B4020" s="43"/>
      <c r="C4020" s="44"/>
      <c r="D4020" s="43"/>
      <c r="E4020" s="41"/>
      <c r="F4020" s="41"/>
      <c r="G4020" s="10"/>
      <c r="H4020" s="9"/>
      <c r="I4020" s="39"/>
      <c r="J4020" s="46"/>
      <c r="K4020" s="46"/>
      <c r="L4020" s="46"/>
    </row>
    <row r="4021" spans="1:12" s="45" customFormat="1" x14ac:dyDescent="0.25">
      <c r="A4021" s="39"/>
      <c r="B4021" s="43"/>
      <c r="C4021" s="44"/>
      <c r="D4021" s="43"/>
      <c r="E4021" s="41"/>
      <c r="F4021" s="41"/>
      <c r="G4021" s="10"/>
      <c r="H4021" s="9"/>
      <c r="I4021" s="39"/>
      <c r="J4021" s="46"/>
      <c r="K4021" s="46"/>
      <c r="L4021" s="46"/>
    </row>
    <row r="4022" spans="1:12" s="45" customFormat="1" x14ac:dyDescent="0.25">
      <c r="A4022" s="39"/>
      <c r="B4022" s="43"/>
      <c r="C4022" s="44"/>
      <c r="D4022" s="43"/>
      <c r="E4022" s="41"/>
      <c r="F4022" s="41"/>
      <c r="G4022" s="10"/>
      <c r="H4022" s="9"/>
      <c r="I4022" s="39"/>
      <c r="J4022" s="46"/>
      <c r="K4022" s="46"/>
      <c r="L4022" s="46"/>
    </row>
    <row r="4023" spans="1:12" s="45" customFormat="1" x14ac:dyDescent="0.25">
      <c r="A4023" s="39"/>
      <c r="B4023" s="43"/>
      <c r="C4023" s="44"/>
      <c r="D4023" s="43"/>
      <c r="E4023" s="41"/>
      <c r="F4023" s="41"/>
      <c r="G4023" s="10"/>
      <c r="H4023" s="9"/>
      <c r="I4023" s="39"/>
      <c r="J4023" s="46"/>
      <c r="K4023" s="46"/>
      <c r="L4023" s="46"/>
    </row>
    <row r="4024" spans="1:12" s="45" customFormat="1" x14ac:dyDescent="0.25">
      <c r="A4024" s="39"/>
      <c r="B4024" s="43"/>
      <c r="C4024" s="44"/>
      <c r="D4024" s="43"/>
      <c r="E4024" s="41"/>
      <c r="F4024" s="41"/>
      <c r="G4024" s="10"/>
      <c r="H4024" s="9"/>
      <c r="I4024" s="39"/>
      <c r="J4024" s="46"/>
      <c r="K4024" s="46"/>
      <c r="L4024" s="46"/>
    </row>
    <row r="4025" spans="1:12" s="45" customFormat="1" x14ac:dyDescent="0.25">
      <c r="A4025" s="39"/>
      <c r="B4025" s="43"/>
      <c r="C4025" s="44"/>
      <c r="D4025" s="43"/>
      <c r="E4025" s="41"/>
      <c r="F4025" s="41"/>
      <c r="G4025" s="10"/>
      <c r="H4025" s="9"/>
      <c r="I4025" s="39"/>
      <c r="J4025" s="46"/>
      <c r="K4025" s="46"/>
      <c r="L4025" s="46"/>
    </row>
    <row r="4026" spans="1:12" s="45" customFormat="1" x14ac:dyDescent="0.25">
      <c r="A4026" s="39"/>
      <c r="B4026" s="43"/>
      <c r="C4026" s="44"/>
      <c r="D4026" s="43"/>
      <c r="E4026" s="41"/>
      <c r="F4026" s="41"/>
      <c r="G4026" s="10"/>
      <c r="H4026" s="9"/>
      <c r="I4026" s="39"/>
      <c r="J4026" s="46"/>
      <c r="K4026" s="46"/>
      <c r="L4026" s="46"/>
    </row>
    <row r="4027" spans="1:12" s="45" customFormat="1" x14ac:dyDescent="0.25">
      <c r="A4027" s="39"/>
      <c r="B4027" s="43"/>
      <c r="C4027" s="44"/>
      <c r="D4027" s="43"/>
      <c r="E4027" s="41"/>
      <c r="F4027" s="41"/>
      <c r="G4027" s="10"/>
      <c r="H4027" s="9"/>
      <c r="I4027" s="39"/>
      <c r="J4027" s="46"/>
      <c r="K4027" s="46"/>
      <c r="L4027" s="46"/>
    </row>
    <row r="4028" spans="1:12" s="45" customFormat="1" x14ac:dyDescent="0.25">
      <c r="A4028" s="39"/>
      <c r="B4028" s="43"/>
      <c r="C4028" s="44"/>
      <c r="D4028" s="43"/>
      <c r="E4028" s="41"/>
      <c r="F4028" s="41"/>
      <c r="G4028" s="10"/>
      <c r="H4028" s="9"/>
      <c r="I4028" s="39"/>
      <c r="J4028" s="46"/>
      <c r="K4028" s="46"/>
      <c r="L4028" s="46"/>
    </row>
    <row r="4029" spans="1:12" s="45" customFormat="1" x14ac:dyDescent="0.25">
      <c r="A4029" s="39"/>
      <c r="B4029" s="43"/>
      <c r="C4029" s="44"/>
      <c r="D4029" s="43"/>
      <c r="E4029" s="41"/>
      <c r="F4029" s="41"/>
      <c r="G4029" s="10"/>
      <c r="H4029" s="9"/>
      <c r="I4029" s="39"/>
      <c r="J4029" s="46"/>
      <c r="K4029" s="46"/>
      <c r="L4029" s="46"/>
    </row>
    <row r="4030" spans="1:12" s="45" customFormat="1" x14ac:dyDescent="0.25">
      <c r="A4030" s="39"/>
      <c r="B4030" s="43"/>
      <c r="C4030" s="44"/>
      <c r="D4030" s="43"/>
      <c r="E4030" s="41"/>
      <c r="F4030" s="41"/>
      <c r="G4030" s="10"/>
      <c r="H4030" s="9"/>
      <c r="I4030" s="39"/>
      <c r="J4030" s="46"/>
      <c r="K4030" s="46"/>
      <c r="L4030" s="46"/>
    </row>
    <row r="4031" spans="1:12" s="45" customFormat="1" x14ac:dyDescent="0.25">
      <c r="A4031" s="39"/>
      <c r="B4031" s="43"/>
      <c r="C4031" s="44"/>
      <c r="D4031" s="43"/>
      <c r="E4031" s="41"/>
      <c r="F4031" s="41"/>
      <c r="G4031" s="10"/>
      <c r="H4031" s="9"/>
      <c r="I4031" s="39"/>
      <c r="J4031" s="46"/>
      <c r="K4031" s="46"/>
      <c r="L4031" s="46"/>
    </row>
    <row r="4032" spans="1:12" s="45" customFormat="1" x14ac:dyDescent="0.25">
      <c r="A4032" s="39"/>
      <c r="B4032" s="43"/>
      <c r="C4032" s="44"/>
      <c r="D4032" s="43"/>
      <c r="E4032" s="41"/>
      <c r="F4032" s="41"/>
      <c r="G4032" s="10"/>
      <c r="H4032" s="9"/>
      <c r="I4032" s="39"/>
      <c r="J4032" s="46"/>
      <c r="K4032" s="46"/>
      <c r="L4032" s="46"/>
    </row>
    <row r="4033" spans="1:12" s="45" customFormat="1" x14ac:dyDescent="0.25">
      <c r="A4033" s="39"/>
      <c r="B4033" s="43"/>
      <c r="C4033" s="44"/>
      <c r="D4033" s="43"/>
      <c r="E4033" s="41"/>
      <c r="F4033" s="41"/>
      <c r="G4033" s="10"/>
      <c r="H4033" s="9"/>
      <c r="I4033" s="39"/>
      <c r="J4033" s="46"/>
      <c r="K4033" s="46"/>
      <c r="L4033" s="46"/>
    </row>
    <row r="4034" spans="1:12" s="45" customFormat="1" x14ac:dyDescent="0.25">
      <c r="A4034" s="39"/>
      <c r="B4034" s="43"/>
      <c r="C4034" s="44"/>
      <c r="D4034" s="43"/>
      <c r="E4034" s="41"/>
      <c r="F4034" s="41"/>
      <c r="G4034" s="10"/>
      <c r="H4034" s="9"/>
      <c r="I4034" s="39"/>
      <c r="J4034" s="46"/>
      <c r="K4034" s="46"/>
      <c r="L4034" s="46"/>
    </row>
    <row r="4035" spans="1:12" s="45" customFormat="1" x14ac:dyDescent="0.25">
      <c r="A4035" s="39"/>
      <c r="B4035" s="43"/>
      <c r="C4035" s="44"/>
      <c r="D4035" s="43"/>
      <c r="E4035" s="41"/>
      <c r="F4035" s="41"/>
      <c r="G4035" s="10"/>
      <c r="H4035" s="9"/>
      <c r="I4035" s="39"/>
      <c r="J4035" s="46"/>
      <c r="K4035" s="46"/>
      <c r="L4035" s="46"/>
    </row>
    <row r="4036" spans="1:12" s="45" customFormat="1" x14ac:dyDescent="0.25">
      <c r="A4036" s="39"/>
      <c r="B4036" s="43"/>
      <c r="C4036" s="44"/>
      <c r="D4036" s="43"/>
      <c r="E4036" s="41"/>
      <c r="F4036" s="41"/>
      <c r="G4036" s="10"/>
      <c r="H4036" s="9"/>
      <c r="I4036" s="39"/>
      <c r="J4036" s="46"/>
      <c r="K4036" s="46"/>
      <c r="L4036" s="46"/>
    </row>
    <row r="4037" spans="1:12" s="45" customFormat="1" x14ac:dyDescent="0.25">
      <c r="A4037" s="39"/>
      <c r="B4037" s="43"/>
      <c r="C4037" s="44"/>
      <c r="D4037" s="43"/>
      <c r="E4037" s="41"/>
      <c r="F4037" s="41"/>
      <c r="G4037" s="10"/>
      <c r="H4037" s="9"/>
      <c r="I4037" s="39"/>
      <c r="J4037" s="46"/>
      <c r="K4037" s="46"/>
      <c r="L4037" s="46"/>
    </row>
    <row r="4038" spans="1:12" s="45" customFormat="1" x14ac:dyDescent="0.25">
      <c r="A4038" s="39"/>
      <c r="B4038" s="43"/>
      <c r="C4038" s="44"/>
      <c r="D4038" s="43"/>
      <c r="E4038" s="41"/>
      <c r="F4038" s="41"/>
      <c r="G4038" s="10"/>
      <c r="H4038" s="9"/>
      <c r="I4038" s="39"/>
      <c r="J4038" s="46"/>
      <c r="K4038" s="46"/>
      <c r="L4038" s="46"/>
    </row>
    <row r="4039" spans="1:12" s="45" customFormat="1" x14ac:dyDescent="0.25">
      <c r="A4039" s="39"/>
      <c r="B4039" s="43"/>
      <c r="C4039" s="44"/>
      <c r="D4039" s="43"/>
      <c r="E4039" s="41"/>
      <c r="F4039" s="41"/>
      <c r="G4039" s="10"/>
      <c r="H4039" s="9"/>
      <c r="I4039" s="39"/>
      <c r="J4039" s="46"/>
      <c r="K4039" s="46"/>
      <c r="L4039" s="46"/>
    </row>
    <row r="4040" spans="1:12" s="45" customFormat="1" x14ac:dyDescent="0.25">
      <c r="A4040" s="39"/>
      <c r="B4040" s="43"/>
      <c r="C4040" s="44"/>
      <c r="D4040" s="43"/>
      <c r="E4040" s="41"/>
      <c r="F4040" s="41"/>
      <c r="G4040" s="10"/>
      <c r="H4040" s="9"/>
      <c r="I4040" s="39"/>
      <c r="J4040" s="46"/>
      <c r="K4040" s="46"/>
      <c r="L4040" s="46"/>
    </row>
    <row r="4041" spans="1:12" s="45" customFormat="1" x14ac:dyDescent="0.25">
      <c r="A4041" s="39"/>
      <c r="B4041" s="43"/>
      <c r="C4041" s="44"/>
      <c r="D4041" s="43"/>
      <c r="E4041" s="41"/>
      <c r="F4041" s="41"/>
      <c r="G4041" s="10"/>
      <c r="H4041" s="9"/>
      <c r="I4041" s="39"/>
      <c r="J4041" s="46"/>
      <c r="K4041" s="46"/>
      <c r="L4041" s="46"/>
    </row>
    <row r="4042" spans="1:12" s="45" customFormat="1" x14ac:dyDescent="0.25">
      <c r="A4042" s="39"/>
      <c r="B4042" s="43"/>
      <c r="C4042" s="44"/>
      <c r="D4042" s="43"/>
      <c r="E4042" s="41"/>
      <c r="F4042" s="41"/>
      <c r="G4042" s="10"/>
      <c r="H4042" s="9"/>
      <c r="I4042" s="39"/>
      <c r="J4042" s="46"/>
      <c r="K4042" s="46"/>
      <c r="L4042" s="46"/>
    </row>
    <row r="4043" spans="1:12" s="45" customFormat="1" x14ac:dyDescent="0.25">
      <c r="A4043" s="39"/>
      <c r="B4043" s="43"/>
      <c r="C4043" s="44"/>
      <c r="D4043" s="43"/>
      <c r="E4043" s="41"/>
      <c r="F4043" s="41"/>
      <c r="G4043" s="10"/>
      <c r="H4043" s="9"/>
      <c r="I4043" s="39"/>
      <c r="J4043" s="46"/>
      <c r="K4043" s="46"/>
      <c r="L4043" s="46"/>
    </row>
    <row r="4044" spans="1:12" s="45" customFormat="1" x14ac:dyDescent="0.25">
      <c r="A4044" s="39"/>
      <c r="B4044" s="43"/>
      <c r="C4044" s="44"/>
      <c r="D4044" s="43"/>
      <c r="E4044" s="41"/>
      <c r="F4044" s="41"/>
      <c r="G4044" s="10"/>
      <c r="H4044" s="9"/>
      <c r="I4044" s="39"/>
      <c r="J4044" s="46"/>
      <c r="K4044" s="46"/>
      <c r="L4044" s="46"/>
    </row>
    <row r="4045" spans="1:12" s="45" customFormat="1" x14ac:dyDescent="0.25">
      <c r="A4045" s="39"/>
      <c r="B4045" s="43"/>
      <c r="C4045" s="44"/>
      <c r="D4045" s="43"/>
      <c r="E4045" s="41"/>
      <c r="F4045" s="41"/>
      <c r="G4045" s="10"/>
      <c r="H4045" s="9"/>
      <c r="I4045" s="39"/>
      <c r="J4045" s="46"/>
      <c r="K4045" s="46"/>
      <c r="L4045" s="46"/>
    </row>
    <row r="4046" spans="1:12" s="45" customFormat="1" x14ac:dyDescent="0.25">
      <c r="A4046" s="39"/>
      <c r="B4046" s="43"/>
      <c r="C4046" s="44"/>
      <c r="D4046" s="43"/>
      <c r="E4046" s="41"/>
      <c r="F4046" s="41"/>
      <c r="G4046" s="10"/>
      <c r="H4046" s="9"/>
      <c r="I4046" s="39"/>
      <c r="J4046" s="46"/>
      <c r="K4046" s="46"/>
      <c r="L4046" s="46"/>
    </row>
    <row r="4047" spans="1:12" s="45" customFormat="1" x14ac:dyDescent="0.25">
      <c r="A4047" s="39"/>
      <c r="B4047" s="43"/>
      <c r="C4047" s="44"/>
      <c r="D4047" s="43"/>
      <c r="E4047" s="41"/>
      <c r="F4047" s="41"/>
      <c r="G4047" s="10"/>
      <c r="H4047" s="9"/>
      <c r="I4047" s="39"/>
      <c r="J4047" s="46"/>
      <c r="K4047" s="46"/>
      <c r="L4047" s="46"/>
    </row>
    <row r="4048" spans="1:12" s="45" customFormat="1" x14ac:dyDescent="0.25">
      <c r="A4048" s="39"/>
      <c r="B4048" s="43"/>
      <c r="C4048" s="44"/>
      <c r="D4048" s="43"/>
      <c r="E4048" s="41"/>
      <c r="F4048" s="41"/>
      <c r="G4048" s="10"/>
      <c r="H4048" s="9"/>
      <c r="I4048" s="39"/>
      <c r="J4048" s="46"/>
      <c r="K4048" s="46"/>
      <c r="L4048" s="46"/>
    </row>
    <row r="4049" spans="1:12" s="45" customFormat="1" x14ac:dyDescent="0.25">
      <c r="A4049" s="39"/>
      <c r="B4049" s="43"/>
      <c r="C4049" s="44"/>
      <c r="D4049" s="43"/>
      <c r="E4049" s="41"/>
      <c r="F4049" s="41"/>
      <c r="G4049" s="10"/>
      <c r="H4049" s="9"/>
      <c r="I4049" s="39"/>
      <c r="J4049" s="46"/>
      <c r="K4049" s="46"/>
      <c r="L4049" s="46"/>
    </row>
    <row r="4050" spans="1:12" s="45" customFormat="1" x14ac:dyDescent="0.25">
      <c r="A4050" s="39"/>
      <c r="B4050" s="43"/>
      <c r="C4050" s="44"/>
      <c r="D4050" s="43"/>
      <c r="E4050" s="41"/>
      <c r="F4050" s="41"/>
      <c r="G4050" s="10"/>
      <c r="H4050" s="9"/>
      <c r="I4050" s="39"/>
      <c r="J4050" s="46"/>
      <c r="K4050" s="46"/>
      <c r="L4050" s="46"/>
    </row>
    <row r="4051" spans="1:12" s="45" customFormat="1" x14ac:dyDescent="0.25">
      <c r="A4051" s="39"/>
      <c r="B4051" s="43"/>
      <c r="C4051" s="44"/>
      <c r="D4051" s="43"/>
      <c r="E4051" s="41"/>
      <c r="F4051" s="41"/>
      <c r="G4051" s="10"/>
      <c r="H4051" s="9"/>
      <c r="I4051" s="39"/>
      <c r="J4051" s="46"/>
      <c r="K4051" s="46"/>
      <c r="L4051" s="46"/>
    </row>
    <row r="4052" spans="1:12" s="45" customFormat="1" x14ac:dyDescent="0.25">
      <c r="A4052" s="39"/>
      <c r="B4052" s="43"/>
      <c r="C4052" s="44"/>
      <c r="D4052" s="43"/>
      <c r="E4052" s="41"/>
      <c r="F4052" s="41"/>
      <c r="G4052" s="10"/>
      <c r="H4052" s="9"/>
      <c r="I4052" s="39"/>
      <c r="J4052" s="46"/>
      <c r="K4052" s="46"/>
      <c r="L4052" s="46"/>
    </row>
    <row r="4053" spans="1:12" s="45" customFormat="1" x14ac:dyDescent="0.25">
      <c r="A4053" s="39"/>
      <c r="B4053" s="43"/>
      <c r="C4053" s="44"/>
      <c r="D4053" s="43"/>
      <c r="E4053" s="41"/>
      <c r="F4053" s="41"/>
      <c r="G4053" s="10"/>
      <c r="H4053" s="9"/>
      <c r="I4053" s="39"/>
      <c r="J4053" s="46"/>
      <c r="K4053" s="46"/>
      <c r="L4053" s="46"/>
    </row>
    <row r="4054" spans="1:12" s="45" customFormat="1" x14ac:dyDescent="0.25">
      <c r="A4054" s="39"/>
      <c r="B4054" s="43"/>
      <c r="C4054" s="44"/>
      <c r="D4054" s="43"/>
      <c r="E4054" s="41"/>
      <c r="F4054" s="41"/>
      <c r="G4054" s="10"/>
      <c r="H4054" s="9"/>
      <c r="I4054" s="39"/>
      <c r="J4054" s="46"/>
      <c r="K4054" s="46"/>
      <c r="L4054" s="46"/>
    </row>
    <row r="4055" spans="1:12" s="45" customFormat="1" x14ac:dyDescent="0.25">
      <c r="A4055" s="39"/>
      <c r="B4055" s="43"/>
      <c r="C4055" s="44"/>
      <c r="D4055" s="43"/>
      <c r="E4055" s="41"/>
      <c r="F4055" s="41"/>
      <c r="G4055" s="10"/>
      <c r="H4055" s="9"/>
      <c r="I4055" s="39"/>
      <c r="J4055" s="46"/>
      <c r="K4055" s="46"/>
      <c r="L4055" s="46"/>
    </row>
    <row r="4056" spans="1:12" s="45" customFormat="1" x14ac:dyDescent="0.25">
      <c r="A4056" s="39"/>
      <c r="B4056" s="43"/>
      <c r="C4056" s="44"/>
      <c r="D4056" s="43"/>
      <c r="E4056" s="41"/>
      <c r="F4056" s="41"/>
      <c r="G4056" s="10"/>
      <c r="H4056" s="9"/>
      <c r="I4056" s="39"/>
      <c r="J4056" s="46"/>
      <c r="K4056" s="46"/>
      <c r="L4056" s="46"/>
    </row>
    <row r="4057" spans="1:12" s="45" customFormat="1" x14ac:dyDescent="0.25">
      <c r="A4057" s="39"/>
      <c r="B4057" s="43"/>
      <c r="C4057" s="44"/>
      <c r="D4057" s="43"/>
      <c r="E4057" s="41"/>
      <c r="F4057" s="41"/>
      <c r="G4057" s="10"/>
      <c r="H4057" s="9"/>
      <c r="I4057" s="39"/>
      <c r="J4057" s="46"/>
      <c r="K4057" s="46"/>
      <c r="L4057" s="46"/>
    </row>
    <row r="4058" spans="1:12" s="45" customFormat="1" x14ac:dyDescent="0.25">
      <c r="A4058" s="39"/>
      <c r="B4058" s="43"/>
      <c r="C4058" s="44"/>
      <c r="D4058" s="43"/>
      <c r="E4058" s="41"/>
      <c r="F4058" s="41"/>
      <c r="G4058" s="10"/>
      <c r="H4058" s="9"/>
      <c r="I4058" s="39"/>
      <c r="J4058" s="46"/>
      <c r="K4058" s="46"/>
      <c r="L4058" s="46"/>
    </row>
    <row r="4059" spans="1:12" s="45" customFormat="1" x14ac:dyDescent="0.25">
      <c r="A4059" s="39"/>
      <c r="B4059" s="43"/>
      <c r="C4059" s="44"/>
      <c r="D4059" s="43"/>
      <c r="E4059" s="41"/>
      <c r="F4059" s="41"/>
      <c r="G4059" s="10"/>
      <c r="H4059" s="9"/>
      <c r="I4059" s="39"/>
      <c r="J4059" s="46"/>
      <c r="K4059" s="46"/>
      <c r="L4059" s="46"/>
    </row>
    <row r="4060" spans="1:12" s="45" customFormat="1" x14ac:dyDescent="0.25">
      <c r="A4060" s="39"/>
      <c r="B4060" s="43"/>
      <c r="C4060" s="44"/>
      <c r="D4060" s="43"/>
      <c r="E4060" s="41"/>
      <c r="F4060" s="41"/>
      <c r="G4060" s="10"/>
      <c r="H4060" s="9"/>
      <c r="I4060" s="39"/>
      <c r="J4060" s="46"/>
      <c r="K4060" s="46"/>
      <c r="L4060" s="46"/>
    </row>
    <row r="4061" spans="1:12" s="45" customFormat="1" x14ac:dyDescent="0.25">
      <c r="A4061" s="39"/>
      <c r="B4061" s="43"/>
      <c r="C4061" s="44"/>
      <c r="D4061" s="43"/>
      <c r="E4061" s="41"/>
      <c r="F4061" s="41"/>
      <c r="G4061" s="10"/>
      <c r="H4061" s="9"/>
      <c r="I4061" s="39"/>
      <c r="J4061" s="46"/>
      <c r="K4061" s="46"/>
      <c r="L4061" s="46"/>
    </row>
    <row r="4062" spans="1:12" s="45" customFormat="1" x14ac:dyDescent="0.25">
      <c r="A4062" s="39"/>
      <c r="B4062" s="43"/>
      <c r="C4062" s="44"/>
      <c r="D4062" s="43"/>
      <c r="E4062" s="41"/>
      <c r="F4062" s="41"/>
      <c r="G4062" s="10"/>
      <c r="H4062" s="9"/>
      <c r="I4062" s="39"/>
      <c r="J4062" s="46"/>
      <c r="K4062" s="46"/>
      <c r="L4062" s="46"/>
    </row>
    <row r="4063" spans="1:12" s="45" customFormat="1" x14ac:dyDescent="0.25">
      <c r="A4063" s="39"/>
      <c r="B4063" s="43"/>
      <c r="C4063" s="44"/>
      <c r="D4063" s="43"/>
      <c r="E4063" s="41"/>
      <c r="F4063" s="41"/>
      <c r="G4063" s="10"/>
      <c r="H4063" s="9"/>
      <c r="I4063" s="39"/>
      <c r="J4063" s="46"/>
      <c r="K4063" s="46"/>
      <c r="L4063" s="46"/>
    </row>
    <row r="4064" spans="1:12" s="45" customFormat="1" x14ac:dyDescent="0.25">
      <c r="A4064" s="39"/>
      <c r="B4064" s="43"/>
      <c r="C4064" s="44"/>
      <c r="D4064" s="43"/>
      <c r="E4064" s="41"/>
      <c r="F4064" s="41"/>
      <c r="G4064" s="10"/>
      <c r="H4064" s="9"/>
      <c r="I4064" s="39"/>
      <c r="J4064" s="46"/>
      <c r="K4064" s="46"/>
      <c r="L4064" s="46"/>
    </row>
    <row r="4065" spans="1:12" s="45" customFormat="1" x14ac:dyDescent="0.25">
      <c r="A4065" s="39"/>
      <c r="B4065" s="43"/>
      <c r="C4065" s="44"/>
      <c r="D4065" s="43"/>
      <c r="E4065" s="41"/>
      <c r="F4065" s="41"/>
      <c r="G4065" s="10"/>
      <c r="H4065" s="9"/>
      <c r="I4065" s="39"/>
      <c r="J4065" s="46"/>
      <c r="K4065" s="46"/>
      <c r="L4065" s="46"/>
    </row>
    <row r="4066" spans="1:12" s="45" customFormat="1" x14ac:dyDescent="0.25">
      <c r="A4066" s="39"/>
      <c r="B4066" s="43"/>
      <c r="C4066" s="44"/>
      <c r="D4066" s="43"/>
      <c r="E4066" s="41"/>
      <c r="F4066" s="41"/>
      <c r="G4066" s="10"/>
      <c r="H4066" s="9"/>
      <c r="I4066" s="39"/>
      <c r="J4066" s="46"/>
      <c r="K4066" s="46"/>
      <c r="L4066" s="46"/>
    </row>
    <row r="4067" spans="1:12" s="45" customFormat="1" x14ac:dyDescent="0.25">
      <c r="A4067" s="39"/>
      <c r="B4067" s="43"/>
      <c r="C4067" s="44"/>
      <c r="D4067" s="43"/>
      <c r="E4067" s="41"/>
      <c r="F4067" s="41"/>
      <c r="G4067" s="10"/>
      <c r="H4067" s="9"/>
      <c r="I4067" s="39"/>
      <c r="J4067" s="46"/>
      <c r="K4067" s="46"/>
      <c r="L4067" s="46"/>
    </row>
    <row r="4068" spans="1:12" s="45" customFormat="1" x14ac:dyDescent="0.25">
      <c r="A4068" s="39"/>
      <c r="B4068" s="43"/>
      <c r="C4068" s="44"/>
      <c r="D4068" s="43"/>
      <c r="E4068" s="41"/>
      <c r="F4068" s="41"/>
      <c r="G4068" s="10"/>
      <c r="H4068" s="9"/>
      <c r="I4068" s="39"/>
      <c r="J4068" s="46"/>
      <c r="K4068" s="46"/>
      <c r="L4068" s="46"/>
    </row>
    <row r="4069" spans="1:12" s="45" customFormat="1" x14ac:dyDescent="0.25">
      <c r="A4069" s="39"/>
      <c r="B4069" s="43"/>
      <c r="C4069" s="44"/>
      <c r="D4069" s="43"/>
      <c r="E4069" s="41"/>
      <c r="F4069" s="41"/>
      <c r="G4069" s="10"/>
      <c r="H4069" s="9"/>
      <c r="I4069" s="39"/>
      <c r="J4069" s="46"/>
      <c r="K4069" s="46"/>
      <c r="L4069" s="46"/>
    </row>
    <row r="4070" spans="1:12" s="45" customFormat="1" x14ac:dyDescent="0.25">
      <c r="A4070" s="39"/>
      <c r="B4070" s="43"/>
      <c r="C4070" s="44"/>
      <c r="D4070" s="43"/>
      <c r="E4070" s="41"/>
      <c r="F4070" s="41"/>
      <c r="G4070" s="10"/>
      <c r="H4070" s="9"/>
      <c r="I4070" s="39"/>
      <c r="J4070" s="46"/>
      <c r="K4070" s="46"/>
      <c r="L4070" s="46"/>
    </row>
    <row r="4071" spans="1:12" s="45" customFormat="1" x14ac:dyDescent="0.25">
      <c r="A4071" s="39"/>
      <c r="B4071" s="43"/>
      <c r="C4071" s="44"/>
      <c r="D4071" s="43"/>
      <c r="E4071" s="41"/>
      <c r="F4071" s="41"/>
      <c r="G4071" s="10"/>
      <c r="H4071" s="9"/>
      <c r="I4071" s="39"/>
      <c r="J4071" s="46"/>
      <c r="K4071" s="46"/>
      <c r="L4071" s="46"/>
    </row>
    <row r="4072" spans="1:12" s="45" customFormat="1" x14ac:dyDescent="0.25">
      <c r="A4072" s="39"/>
      <c r="B4072" s="43"/>
      <c r="C4072" s="44"/>
      <c r="D4072" s="43"/>
      <c r="E4072" s="41"/>
      <c r="F4072" s="41"/>
      <c r="G4072" s="10"/>
      <c r="H4072" s="9"/>
      <c r="I4072" s="39"/>
      <c r="J4072" s="46"/>
      <c r="K4072" s="46"/>
      <c r="L4072" s="46"/>
    </row>
    <row r="4073" spans="1:12" s="45" customFormat="1" x14ac:dyDescent="0.25">
      <c r="A4073" s="39"/>
      <c r="B4073" s="43"/>
      <c r="C4073" s="44"/>
      <c r="D4073" s="43"/>
      <c r="E4073" s="41"/>
      <c r="F4073" s="41"/>
      <c r="G4073" s="10"/>
      <c r="H4073" s="9"/>
      <c r="I4073" s="39"/>
      <c r="J4073" s="46"/>
      <c r="K4073" s="46"/>
      <c r="L4073" s="46"/>
    </row>
    <row r="4074" spans="1:12" s="45" customFormat="1" x14ac:dyDescent="0.25">
      <c r="A4074" s="39"/>
      <c r="B4074" s="43"/>
      <c r="C4074" s="44"/>
      <c r="D4074" s="43"/>
      <c r="E4074" s="41"/>
      <c r="F4074" s="41"/>
      <c r="G4074" s="10"/>
      <c r="H4074" s="9"/>
      <c r="I4074" s="39"/>
      <c r="J4074" s="46"/>
      <c r="K4074" s="46"/>
      <c r="L4074" s="46"/>
    </row>
    <row r="4075" spans="1:12" s="45" customFormat="1" x14ac:dyDescent="0.25">
      <c r="A4075" s="39"/>
      <c r="B4075" s="43"/>
      <c r="C4075" s="44"/>
      <c r="D4075" s="43"/>
      <c r="E4075" s="41"/>
      <c r="F4075" s="41"/>
      <c r="G4075" s="10"/>
      <c r="H4075" s="9"/>
      <c r="I4075" s="39"/>
      <c r="J4075" s="46"/>
      <c r="K4075" s="46"/>
      <c r="L4075" s="46"/>
    </row>
    <row r="4076" spans="1:12" s="45" customFormat="1" x14ac:dyDescent="0.25">
      <c r="A4076" s="39"/>
      <c r="B4076" s="43"/>
      <c r="C4076" s="44"/>
      <c r="D4076" s="43"/>
      <c r="E4076" s="41"/>
      <c r="F4076" s="41"/>
      <c r="G4076" s="10"/>
      <c r="H4076" s="9"/>
      <c r="I4076" s="39"/>
      <c r="J4076" s="46"/>
      <c r="K4076" s="46"/>
      <c r="L4076" s="46"/>
    </row>
    <row r="4077" spans="1:12" s="45" customFormat="1" x14ac:dyDescent="0.25">
      <c r="A4077" s="39"/>
      <c r="B4077" s="43"/>
      <c r="C4077" s="44"/>
      <c r="D4077" s="43"/>
      <c r="E4077" s="41"/>
      <c r="F4077" s="41"/>
      <c r="G4077" s="10"/>
      <c r="H4077" s="9"/>
      <c r="I4077" s="39"/>
      <c r="J4077" s="46"/>
      <c r="K4077" s="46"/>
      <c r="L4077" s="46"/>
    </row>
    <row r="4078" spans="1:12" s="45" customFormat="1" x14ac:dyDescent="0.25">
      <c r="A4078" s="39"/>
      <c r="B4078" s="43"/>
      <c r="C4078" s="44"/>
      <c r="D4078" s="43"/>
      <c r="E4078" s="41"/>
      <c r="F4078" s="41"/>
      <c r="G4078" s="10"/>
      <c r="H4078" s="9"/>
      <c r="I4078" s="39"/>
      <c r="J4078" s="46"/>
      <c r="K4078" s="46"/>
      <c r="L4078" s="46"/>
    </row>
    <row r="4079" spans="1:12" s="45" customFormat="1" x14ac:dyDescent="0.25">
      <c r="A4079" s="39"/>
      <c r="B4079" s="43"/>
      <c r="C4079" s="44"/>
      <c r="D4079" s="43"/>
      <c r="E4079" s="41"/>
      <c r="F4079" s="41"/>
      <c r="G4079" s="10"/>
      <c r="H4079" s="9"/>
      <c r="I4079" s="39"/>
      <c r="J4079" s="46"/>
      <c r="K4079" s="46"/>
      <c r="L4079" s="46"/>
    </row>
    <row r="4080" spans="1:12" s="45" customFormat="1" x14ac:dyDescent="0.25">
      <c r="A4080" s="39"/>
      <c r="B4080" s="43"/>
      <c r="C4080" s="44"/>
      <c r="D4080" s="43"/>
      <c r="E4080" s="41"/>
      <c r="F4080" s="41"/>
      <c r="G4080" s="10"/>
      <c r="H4080" s="9"/>
      <c r="I4080" s="39"/>
      <c r="J4080" s="46"/>
      <c r="K4080" s="46"/>
      <c r="L4080" s="46"/>
    </row>
    <row r="4081" spans="1:12" s="45" customFormat="1" x14ac:dyDescent="0.25">
      <c r="A4081" s="39"/>
      <c r="B4081" s="43"/>
      <c r="C4081" s="44"/>
      <c r="D4081" s="43"/>
      <c r="E4081" s="41"/>
      <c r="F4081" s="41"/>
      <c r="G4081" s="10"/>
      <c r="H4081" s="9"/>
      <c r="I4081" s="39"/>
      <c r="J4081" s="46"/>
      <c r="K4081" s="46"/>
      <c r="L4081" s="46"/>
    </row>
    <row r="4082" spans="1:12" s="45" customFormat="1" x14ac:dyDescent="0.25">
      <c r="A4082" s="39"/>
      <c r="B4082" s="43"/>
      <c r="C4082" s="44"/>
      <c r="D4082" s="43"/>
      <c r="E4082" s="41"/>
      <c r="F4082" s="41"/>
      <c r="G4082" s="10"/>
      <c r="H4082" s="9"/>
      <c r="I4082" s="39"/>
      <c r="J4082" s="46"/>
      <c r="K4082" s="46"/>
      <c r="L4082" s="46"/>
    </row>
    <row r="4083" spans="1:12" s="45" customFormat="1" x14ac:dyDescent="0.25">
      <c r="A4083" s="39"/>
      <c r="B4083" s="43"/>
      <c r="C4083" s="44"/>
      <c r="D4083" s="43"/>
      <c r="E4083" s="41"/>
      <c r="F4083" s="41"/>
      <c r="G4083" s="10"/>
      <c r="H4083" s="9"/>
      <c r="I4083" s="39"/>
      <c r="J4083" s="46"/>
      <c r="K4083" s="46"/>
      <c r="L4083" s="46"/>
    </row>
    <row r="4084" spans="1:12" s="45" customFormat="1" x14ac:dyDescent="0.25">
      <c r="A4084" s="39"/>
      <c r="B4084" s="43"/>
      <c r="C4084" s="44"/>
      <c r="D4084" s="43"/>
      <c r="E4084" s="41"/>
      <c r="F4084" s="41"/>
      <c r="G4084" s="10"/>
      <c r="H4084" s="9"/>
      <c r="I4084" s="39"/>
      <c r="J4084" s="46"/>
      <c r="K4084" s="46"/>
      <c r="L4084" s="46"/>
    </row>
    <row r="4085" spans="1:12" s="45" customFormat="1" x14ac:dyDescent="0.25">
      <c r="A4085" s="39"/>
      <c r="B4085" s="43"/>
      <c r="C4085" s="44"/>
      <c r="D4085" s="43"/>
      <c r="E4085" s="41"/>
      <c r="F4085" s="41"/>
      <c r="G4085" s="10"/>
      <c r="H4085" s="9"/>
      <c r="I4085" s="39"/>
      <c r="J4085" s="46"/>
      <c r="K4085" s="46"/>
      <c r="L4085" s="46"/>
    </row>
    <row r="4086" spans="1:12" s="45" customFormat="1" x14ac:dyDescent="0.25">
      <c r="A4086" s="39"/>
      <c r="B4086" s="43"/>
      <c r="C4086" s="44"/>
      <c r="D4086" s="43"/>
      <c r="E4086" s="41"/>
      <c r="F4086" s="41"/>
      <c r="G4086" s="10"/>
      <c r="H4086" s="9"/>
      <c r="I4086" s="39"/>
      <c r="J4086" s="46"/>
      <c r="K4086" s="46"/>
      <c r="L4086" s="46"/>
    </row>
    <row r="4087" spans="1:12" s="45" customFormat="1" x14ac:dyDescent="0.25">
      <c r="A4087" s="39"/>
      <c r="B4087" s="43"/>
      <c r="C4087" s="44"/>
      <c r="D4087" s="43"/>
      <c r="E4087" s="41"/>
      <c r="F4087" s="41"/>
      <c r="G4087" s="10"/>
      <c r="H4087" s="9"/>
      <c r="I4087" s="39"/>
      <c r="J4087" s="46"/>
      <c r="K4087" s="46"/>
      <c r="L4087" s="46"/>
    </row>
    <row r="4088" spans="1:12" s="45" customFormat="1" x14ac:dyDescent="0.25">
      <c r="A4088" s="39"/>
      <c r="B4088" s="43"/>
      <c r="C4088" s="44"/>
      <c r="D4088" s="43"/>
      <c r="E4088" s="41"/>
      <c r="F4088" s="41"/>
      <c r="G4088" s="10"/>
      <c r="H4088" s="9"/>
      <c r="I4088" s="39"/>
      <c r="J4088" s="46"/>
      <c r="K4088" s="46"/>
      <c r="L4088" s="46"/>
    </row>
    <row r="4089" spans="1:12" s="45" customFormat="1" x14ac:dyDescent="0.25">
      <c r="A4089" s="39"/>
      <c r="B4089" s="43"/>
      <c r="C4089" s="44"/>
      <c r="D4089" s="43"/>
      <c r="E4089" s="41"/>
      <c r="F4089" s="41"/>
      <c r="G4089" s="10"/>
      <c r="H4089" s="9"/>
      <c r="I4089" s="39"/>
      <c r="J4089" s="46"/>
      <c r="K4089" s="46"/>
      <c r="L4089" s="46"/>
    </row>
    <row r="4090" spans="1:12" s="45" customFormat="1" x14ac:dyDescent="0.25">
      <c r="A4090" s="39"/>
      <c r="B4090" s="43"/>
      <c r="C4090" s="44"/>
      <c r="D4090" s="43"/>
      <c r="E4090" s="41"/>
      <c r="F4090" s="41"/>
      <c r="G4090" s="10"/>
      <c r="H4090" s="9"/>
      <c r="I4090" s="39"/>
      <c r="J4090" s="46"/>
      <c r="K4090" s="46"/>
      <c r="L4090" s="46"/>
    </row>
    <row r="4091" spans="1:12" s="45" customFormat="1" x14ac:dyDescent="0.25">
      <c r="A4091" s="39"/>
      <c r="B4091" s="43"/>
      <c r="C4091" s="44"/>
      <c r="D4091" s="43"/>
      <c r="E4091" s="41"/>
      <c r="F4091" s="41"/>
      <c r="G4091" s="10"/>
      <c r="H4091" s="9"/>
      <c r="I4091" s="39"/>
      <c r="J4091" s="46"/>
      <c r="K4091" s="46"/>
      <c r="L4091" s="46"/>
    </row>
    <row r="4092" spans="1:12" s="45" customFormat="1" x14ac:dyDescent="0.25">
      <c r="A4092" s="39"/>
      <c r="B4092" s="43"/>
      <c r="C4092" s="44"/>
      <c r="D4092" s="43"/>
      <c r="E4092" s="41"/>
      <c r="F4092" s="41"/>
      <c r="G4092" s="10"/>
      <c r="H4092" s="9"/>
      <c r="I4092" s="39"/>
      <c r="J4092" s="46"/>
      <c r="K4092" s="46"/>
      <c r="L4092" s="46"/>
    </row>
    <row r="4093" spans="1:12" s="45" customFormat="1" x14ac:dyDescent="0.25">
      <c r="A4093" s="39"/>
      <c r="B4093" s="43"/>
      <c r="C4093" s="44"/>
      <c r="D4093" s="43"/>
      <c r="E4093" s="41"/>
      <c r="F4093" s="41"/>
      <c r="G4093" s="10"/>
      <c r="H4093" s="9"/>
      <c r="I4093" s="39"/>
      <c r="J4093" s="46"/>
      <c r="K4093" s="46"/>
      <c r="L4093" s="46"/>
    </row>
    <row r="4094" spans="1:12" s="45" customFormat="1" x14ac:dyDescent="0.25">
      <c r="A4094" s="39"/>
      <c r="B4094" s="43"/>
      <c r="C4094" s="44"/>
      <c r="D4094" s="43"/>
      <c r="E4094" s="41"/>
      <c r="F4094" s="41"/>
      <c r="G4094" s="10"/>
      <c r="H4094" s="9"/>
      <c r="I4094" s="39"/>
      <c r="J4094" s="46"/>
      <c r="K4094" s="46"/>
      <c r="L4094" s="46"/>
    </row>
  </sheetData>
  <autoFilter ref="A5:N5" xr:uid="{B5B6F1BE-7392-514F-B243-240275ABD6E1}"/>
  <mergeCells count="20">
    <mergeCell ref="J3:J4"/>
    <mergeCell ref="A3:A4"/>
    <mergeCell ref="B3:B4"/>
    <mergeCell ref="C3:C4"/>
    <mergeCell ref="I3:I4"/>
    <mergeCell ref="D47:D48"/>
    <mergeCell ref="G3:G4"/>
    <mergeCell ref="H3:H4"/>
    <mergeCell ref="D3026:D3027"/>
    <mergeCell ref="D139:D140"/>
    <mergeCell ref="D2252:D2253"/>
    <mergeCell ref="D1898:D1899"/>
    <mergeCell ref="D1846:D1847"/>
    <mergeCell ref="D146:D147"/>
    <mergeCell ref="D141:D142"/>
    <mergeCell ref="D137:D138"/>
    <mergeCell ref="D108:D109"/>
    <mergeCell ref="D63:D64"/>
    <mergeCell ref="D49:D50"/>
    <mergeCell ref="D3:D4"/>
  </mergeCells>
  <printOptions horizontalCentered="1"/>
  <pageMargins left="0" right="0" top="0.59055118110236204" bottom="0.43307086614173201" header="0" footer="0"/>
  <pageSetup paperSize="9" scale="9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EA01-D74E-0D45-8EF6-FA62930C75CD}">
  <sheetPr>
    <tabColor rgb="FF92D050"/>
  </sheetPr>
  <dimension ref="A1:N715"/>
  <sheetViews>
    <sheetView topLeftCell="B1" zoomScale="150" workbookViewId="0">
      <pane xSplit="2" ySplit="4" topLeftCell="D126" activePane="bottomRight" state="frozen"/>
      <selection activeCell="B1" sqref="B1"/>
      <selection pane="topRight" activeCell="D1" sqref="D1"/>
      <selection pane="bottomLeft" activeCell="B3" sqref="B3"/>
      <selection pane="bottomRight" activeCell="G5" sqref="G5"/>
    </sheetView>
  </sheetViews>
  <sheetFormatPr defaultColWidth="8.7109375" defaultRowHeight="16.5" x14ac:dyDescent="0.25"/>
  <cols>
    <col min="1" max="1" width="10" style="75" hidden="1" customWidth="1"/>
    <col min="2" max="2" width="6.42578125" style="80" customWidth="1"/>
    <col min="3" max="3" width="31.28515625" style="76" customWidth="1"/>
    <col min="4" max="4" width="6.28515625" style="77" customWidth="1"/>
    <col min="5" max="5" width="22.7109375" style="81" customWidth="1"/>
    <col min="6" max="6" width="27.140625" style="81" customWidth="1"/>
    <col min="7" max="7" width="13" style="78" customWidth="1"/>
    <col min="8" max="8" width="14.42578125" style="77" hidden="1" customWidth="1"/>
    <col min="9" max="9" width="9.42578125" style="62" customWidth="1"/>
    <col min="10" max="10" width="11.140625" style="79" customWidth="1"/>
    <col min="11" max="11" width="8.7109375" style="79" customWidth="1"/>
    <col min="12" max="16384" width="8.7109375" style="62"/>
  </cols>
  <sheetData>
    <row r="1" spans="1:14" s="10" customFormat="1" x14ac:dyDescent="0.25">
      <c r="A1" s="39"/>
      <c r="B1" s="121" t="s">
        <v>3407</v>
      </c>
      <c r="C1" s="122"/>
      <c r="D1" s="122"/>
      <c r="E1" s="123"/>
      <c r="F1" s="123"/>
      <c r="G1" s="124"/>
      <c r="H1" s="125"/>
      <c r="I1" s="125"/>
      <c r="J1" s="126"/>
      <c r="K1" s="124"/>
    </row>
    <row r="2" spans="1:14" s="10" customFormat="1" x14ac:dyDescent="0.25">
      <c r="A2" s="39"/>
      <c r="B2" s="121" t="s">
        <v>3410</v>
      </c>
      <c r="C2" s="122"/>
      <c r="D2" s="122"/>
      <c r="E2" s="123"/>
      <c r="F2" s="123"/>
      <c r="G2" s="124"/>
      <c r="H2" s="125"/>
      <c r="I2" s="125"/>
      <c r="J2" s="126"/>
      <c r="K2" s="124"/>
    </row>
    <row r="3" spans="1:14" ht="35.1" customHeight="1" x14ac:dyDescent="0.25">
      <c r="A3" s="149" t="s">
        <v>0</v>
      </c>
      <c r="B3" s="149" t="s">
        <v>3010</v>
      </c>
      <c r="C3" s="149" t="s">
        <v>3011</v>
      </c>
      <c r="D3" s="149" t="s">
        <v>3</v>
      </c>
      <c r="E3" s="60" t="s">
        <v>4</v>
      </c>
      <c r="F3" s="61"/>
      <c r="G3" s="149" t="s">
        <v>3378</v>
      </c>
      <c r="H3" s="149" t="s">
        <v>3012</v>
      </c>
      <c r="I3" s="150" t="s">
        <v>3008</v>
      </c>
      <c r="J3" s="149" t="s">
        <v>3013</v>
      </c>
      <c r="K3" s="150" t="s">
        <v>3014</v>
      </c>
    </row>
    <row r="4" spans="1:14" x14ac:dyDescent="0.25">
      <c r="A4" s="149"/>
      <c r="B4" s="149"/>
      <c r="C4" s="149"/>
      <c r="D4" s="149"/>
      <c r="E4" s="63" t="s">
        <v>6</v>
      </c>
      <c r="F4" s="63" t="s">
        <v>7</v>
      </c>
      <c r="G4" s="149"/>
      <c r="H4" s="149"/>
      <c r="I4" s="151"/>
      <c r="J4" s="149"/>
      <c r="K4" s="151"/>
    </row>
    <row r="5" spans="1:14" x14ac:dyDescent="0.25">
      <c r="A5" s="64">
        <v>1</v>
      </c>
      <c r="B5" s="82">
        <f>IF(C5&lt;&gt;C4,MAX(B$4:B4)+1,B4)</f>
        <v>1</v>
      </c>
      <c r="C5" s="49" t="s">
        <v>3015</v>
      </c>
      <c r="D5" s="65">
        <v>3</v>
      </c>
      <c r="E5" s="36" t="s">
        <v>3356</v>
      </c>
      <c r="F5" s="36"/>
      <c r="G5" s="57" t="s">
        <v>3016</v>
      </c>
      <c r="H5" s="57" t="s">
        <v>3017</v>
      </c>
      <c r="I5" s="58">
        <v>10810</v>
      </c>
      <c r="J5" s="110">
        <v>19710</v>
      </c>
      <c r="K5" s="59">
        <f>ROUND(J5/I5,2)</f>
        <v>1.82</v>
      </c>
      <c r="M5" s="129">
        <v>1</v>
      </c>
      <c r="N5" s="10">
        <f t="shared" ref="N5:N15" si="0">COUNTIFS(K:K,"&gt;="&amp;M5,K:K,"&lt;"&amp;M6)</f>
        <v>0</v>
      </c>
    </row>
    <row r="6" spans="1:14" x14ac:dyDescent="0.25">
      <c r="A6" s="64">
        <v>2</v>
      </c>
      <c r="B6" s="82">
        <f>IF(C6&lt;&gt;C5,MAX(B$4:B5)+1,B5)</f>
        <v>1</v>
      </c>
      <c r="C6" s="49" t="s">
        <v>3015</v>
      </c>
      <c r="D6" s="65">
        <v>3</v>
      </c>
      <c r="E6" s="36" t="s">
        <v>3357</v>
      </c>
      <c r="F6" s="36"/>
      <c r="G6" s="57" t="s">
        <v>3018</v>
      </c>
      <c r="H6" s="57" t="s">
        <v>3019</v>
      </c>
      <c r="I6" s="58">
        <v>10480</v>
      </c>
      <c r="J6" s="110">
        <v>19480</v>
      </c>
      <c r="K6" s="59">
        <f t="shared" ref="K6:K69" si="1">ROUND(J6/I6,2)</f>
        <v>1.86</v>
      </c>
      <c r="M6" s="129">
        <f>M5+10%</f>
        <v>1.1000000000000001</v>
      </c>
      <c r="N6" s="10">
        <f t="shared" si="0"/>
        <v>1</v>
      </c>
    </row>
    <row r="7" spans="1:14" x14ac:dyDescent="0.25">
      <c r="A7" s="64">
        <v>3</v>
      </c>
      <c r="B7" s="82">
        <f>IF(C7&lt;&gt;C6,MAX(B$4:B6)+1,B6)</f>
        <v>1</v>
      </c>
      <c r="C7" s="49" t="s">
        <v>3015</v>
      </c>
      <c r="D7" s="65">
        <v>3</v>
      </c>
      <c r="E7" s="36" t="s">
        <v>3358</v>
      </c>
      <c r="F7" s="36"/>
      <c r="G7" s="57" t="s">
        <v>3016</v>
      </c>
      <c r="H7" s="57" t="s">
        <v>3020</v>
      </c>
      <c r="I7" s="58">
        <v>13050</v>
      </c>
      <c r="J7" s="110">
        <v>24040</v>
      </c>
      <c r="K7" s="59">
        <f t="shared" si="1"/>
        <v>1.84</v>
      </c>
      <c r="M7" s="129">
        <f t="shared" ref="M7:M15" si="2">M6+10%</f>
        <v>1.2000000000000002</v>
      </c>
      <c r="N7" s="10">
        <f t="shared" si="0"/>
        <v>0</v>
      </c>
    </row>
    <row r="8" spans="1:14" x14ac:dyDescent="0.25">
      <c r="A8" s="64">
        <v>4</v>
      </c>
      <c r="B8" s="82">
        <f>IF(C8&lt;&gt;C7,MAX(B$4:B7)+1,B7)</f>
        <v>2</v>
      </c>
      <c r="C8" s="49" t="s">
        <v>540</v>
      </c>
      <c r="D8" s="65">
        <v>1</v>
      </c>
      <c r="E8" s="68"/>
      <c r="F8" s="68"/>
      <c r="G8" s="57" t="s">
        <v>3016</v>
      </c>
      <c r="H8" s="57" t="s">
        <v>3017</v>
      </c>
      <c r="I8" s="58">
        <v>9470</v>
      </c>
      <c r="J8" s="110">
        <v>17140</v>
      </c>
      <c r="K8" s="59">
        <f t="shared" si="1"/>
        <v>1.81</v>
      </c>
      <c r="M8" s="129">
        <f t="shared" si="2"/>
        <v>1.3000000000000003</v>
      </c>
      <c r="N8" s="10">
        <f t="shared" si="0"/>
        <v>0</v>
      </c>
    </row>
    <row r="9" spans="1:14" x14ac:dyDescent="0.25">
      <c r="A9" s="64">
        <v>5</v>
      </c>
      <c r="B9" s="82">
        <f>IF(C9&lt;&gt;C8,MAX(B$4:B8)+1,B8)</f>
        <v>3</v>
      </c>
      <c r="C9" s="49" t="s">
        <v>3021</v>
      </c>
      <c r="D9" s="65">
        <v>1</v>
      </c>
      <c r="E9" s="68"/>
      <c r="F9" s="68"/>
      <c r="G9" s="57" t="s">
        <v>3018</v>
      </c>
      <c r="H9" s="57" t="s">
        <v>3022</v>
      </c>
      <c r="I9" s="58">
        <v>14220</v>
      </c>
      <c r="J9" s="110">
        <v>26290</v>
      </c>
      <c r="K9" s="59">
        <f t="shared" si="1"/>
        <v>1.85</v>
      </c>
      <c r="M9" s="129">
        <f t="shared" si="2"/>
        <v>1.4000000000000004</v>
      </c>
      <c r="N9" s="10">
        <f t="shared" si="0"/>
        <v>0</v>
      </c>
    </row>
    <row r="10" spans="1:14" x14ac:dyDescent="0.25">
      <c r="A10" s="64">
        <v>6</v>
      </c>
      <c r="B10" s="82">
        <f>IF(C10&lt;&gt;C9,MAX(B$4:B9)+1,B9)</f>
        <v>4</v>
      </c>
      <c r="C10" s="49" t="s">
        <v>3023</v>
      </c>
      <c r="D10" s="65">
        <v>1</v>
      </c>
      <c r="E10" s="68"/>
      <c r="F10" s="68"/>
      <c r="G10" s="57" t="s">
        <v>3018</v>
      </c>
      <c r="H10" s="57" t="s">
        <v>3022</v>
      </c>
      <c r="I10" s="58">
        <v>14220</v>
      </c>
      <c r="J10" s="110">
        <v>26290</v>
      </c>
      <c r="K10" s="59">
        <f t="shared" si="1"/>
        <v>1.85</v>
      </c>
      <c r="M10" s="129">
        <f t="shared" si="2"/>
        <v>1.5000000000000004</v>
      </c>
      <c r="N10" s="10">
        <f t="shared" si="0"/>
        <v>0</v>
      </c>
    </row>
    <row r="11" spans="1:14" x14ac:dyDescent="0.25">
      <c r="A11" s="64">
        <v>7</v>
      </c>
      <c r="B11" s="82">
        <f>IF(C11&lt;&gt;C10,MAX(B$4:B10)+1,B10)</f>
        <v>5</v>
      </c>
      <c r="C11" s="49" t="s">
        <v>3024</v>
      </c>
      <c r="D11" s="65">
        <v>1</v>
      </c>
      <c r="E11" s="68"/>
      <c r="F11" s="68"/>
      <c r="G11" s="57" t="s">
        <v>3018</v>
      </c>
      <c r="H11" s="57" t="s">
        <v>3022</v>
      </c>
      <c r="I11" s="58">
        <v>11780</v>
      </c>
      <c r="J11" s="110">
        <v>21550</v>
      </c>
      <c r="K11" s="59">
        <f t="shared" si="1"/>
        <v>1.83</v>
      </c>
      <c r="M11" s="129">
        <f>M10+10%</f>
        <v>1.6000000000000005</v>
      </c>
      <c r="N11" s="10">
        <f t="shared" si="0"/>
        <v>4</v>
      </c>
    </row>
    <row r="12" spans="1:14" x14ac:dyDescent="0.25">
      <c r="A12" s="64">
        <v>8</v>
      </c>
      <c r="B12" s="82">
        <f>IF(C12&lt;&gt;C11,MAX(B$4:B11)+1,B11)</f>
        <v>6</v>
      </c>
      <c r="C12" s="49" t="s">
        <v>3025</v>
      </c>
      <c r="D12" s="65">
        <v>1</v>
      </c>
      <c r="E12" s="68"/>
      <c r="F12" s="68"/>
      <c r="G12" s="57" t="s">
        <v>3018</v>
      </c>
      <c r="H12" s="57" t="s">
        <v>3022</v>
      </c>
      <c r="I12" s="58">
        <v>11780</v>
      </c>
      <c r="J12" s="110">
        <v>21550</v>
      </c>
      <c r="K12" s="59">
        <f t="shared" si="1"/>
        <v>1.83</v>
      </c>
      <c r="M12" s="129">
        <f t="shared" si="2"/>
        <v>1.7000000000000006</v>
      </c>
      <c r="N12" s="10">
        <f t="shared" si="0"/>
        <v>7</v>
      </c>
    </row>
    <row r="13" spans="1:14" x14ac:dyDescent="0.25">
      <c r="A13" s="64">
        <v>9</v>
      </c>
      <c r="B13" s="82">
        <f>IF(C13&lt;&gt;C12,MAX(B$4:B12)+1,B12)</f>
        <v>7</v>
      </c>
      <c r="C13" s="49" t="s">
        <v>3026</v>
      </c>
      <c r="D13" s="65">
        <v>1</v>
      </c>
      <c r="E13" s="68"/>
      <c r="F13" s="68"/>
      <c r="G13" s="57" t="s">
        <v>3018</v>
      </c>
      <c r="H13" s="57" t="s">
        <v>3022</v>
      </c>
      <c r="I13" s="58">
        <v>11780</v>
      </c>
      <c r="J13" s="110">
        <v>21550</v>
      </c>
      <c r="K13" s="59">
        <f t="shared" si="1"/>
        <v>1.83</v>
      </c>
      <c r="M13" s="129">
        <f t="shared" si="2"/>
        <v>1.8000000000000007</v>
      </c>
      <c r="N13" s="10">
        <f t="shared" si="0"/>
        <v>111</v>
      </c>
    </row>
    <row r="14" spans="1:14" x14ac:dyDescent="0.25">
      <c r="A14" s="64">
        <v>10</v>
      </c>
      <c r="B14" s="82">
        <f>IF(C14&lt;&gt;C13,MAX(B$4:B13)+1,B13)</f>
        <v>8</v>
      </c>
      <c r="C14" s="49" t="s">
        <v>3027</v>
      </c>
      <c r="D14" s="65">
        <v>1</v>
      </c>
      <c r="E14" s="68"/>
      <c r="F14" s="68"/>
      <c r="G14" s="57" t="s">
        <v>3018</v>
      </c>
      <c r="H14" s="57" t="s">
        <v>3022</v>
      </c>
      <c r="I14" s="58">
        <v>11780</v>
      </c>
      <c r="J14" s="110">
        <v>21550</v>
      </c>
      <c r="K14" s="59">
        <f t="shared" si="1"/>
        <v>1.83</v>
      </c>
      <c r="M14" s="129">
        <f t="shared" si="2"/>
        <v>1.9000000000000008</v>
      </c>
      <c r="N14" s="10">
        <f t="shared" si="0"/>
        <v>1</v>
      </c>
    </row>
    <row r="15" spans="1:14" x14ac:dyDescent="0.25">
      <c r="A15" s="64">
        <v>11</v>
      </c>
      <c r="B15" s="82">
        <f>IF(C15&lt;&gt;C14,MAX(B$4:B14)+1,B14)</f>
        <v>9</v>
      </c>
      <c r="C15" s="49" t="s">
        <v>3028</v>
      </c>
      <c r="D15" s="65">
        <v>1</v>
      </c>
      <c r="E15" s="68"/>
      <c r="F15" s="68"/>
      <c r="G15" s="57" t="s">
        <v>3018</v>
      </c>
      <c r="H15" s="57" t="s">
        <v>3022</v>
      </c>
      <c r="I15" s="58">
        <v>8910</v>
      </c>
      <c r="J15" s="110">
        <v>16230</v>
      </c>
      <c r="K15" s="59">
        <f t="shared" si="1"/>
        <v>1.82</v>
      </c>
      <c r="M15" s="129">
        <f t="shared" si="2"/>
        <v>2.0000000000000009</v>
      </c>
      <c r="N15" s="10">
        <f t="shared" si="0"/>
        <v>0</v>
      </c>
    </row>
    <row r="16" spans="1:14" x14ac:dyDescent="0.25">
      <c r="A16" s="64">
        <v>12</v>
      </c>
      <c r="B16" s="82">
        <f>IF(C16&lt;&gt;C15,MAX(B$4:B15)+1,B15)</f>
        <v>10</v>
      </c>
      <c r="C16" s="49" t="s">
        <v>3029</v>
      </c>
      <c r="D16" s="65">
        <v>1</v>
      </c>
      <c r="E16" s="68"/>
      <c r="F16" s="68"/>
      <c r="G16" s="57" t="s">
        <v>3016</v>
      </c>
      <c r="H16" s="57" t="s">
        <v>3017</v>
      </c>
      <c r="I16" s="58">
        <v>7400</v>
      </c>
      <c r="J16" s="110">
        <v>13510</v>
      </c>
      <c r="K16" s="59">
        <f t="shared" si="1"/>
        <v>1.83</v>
      </c>
      <c r="N16" s="62">
        <f>SUM(N5:N15)</f>
        <v>124</v>
      </c>
    </row>
    <row r="17" spans="1:11" x14ac:dyDescent="0.25">
      <c r="A17" s="64">
        <v>13</v>
      </c>
      <c r="B17" s="82">
        <f>IF(C17&lt;&gt;C16,MAX(B$4:B16)+1,B16)</f>
        <v>11</v>
      </c>
      <c r="C17" s="49" t="s">
        <v>3030</v>
      </c>
      <c r="D17" s="65">
        <v>1</v>
      </c>
      <c r="E17" s="68"/>
      <c r="F17" s="68"/>
      <c r="G17" s="57" t="s">
        <v>3016</v>
      </c>
      <c r="H17" s="57" t="s">
        <v>3017</v>
      </c>
      <c r="I17" s="58">
        <v>9470</v>
      </c>
      <c r="J17" s="110">
        <v>17140</v>
      </c>
      <c r="K17" s="59">
        <f t="shared" si="1"/>
        <v>1.81</v>
      </c>
    </row>
    <row r="18" spans="1:11" x14ac:dyDescent="0.25">
      <c r="A18" s="64">
        <v>14</v>
      </c>
      <c r="B18" s="82">
        <f>IF(C18&lt;&gt;C17,MAX(B$4:B17)+1,B17)</f>
        <v>12</v>
      </c>
      <c r="C18" s="49" t="s">
        <v>3031</v>
      </c>
      <c r="D18" s="65">
        <v>1</v>
      </c>
      <c r="E18" s="68"/>
      <c r="F18" s="68"/>
      <c r="G18" s="57" t="s">
        <v>3016</v>
      </c>
      <c r="H18" s="57" t="s">
        <v>3017</v>
      </c>
      <c r="I18" s="58">
        <v>7400</v>
      </c>
      <c r="J18" s="110">
        <v>13510</v>
      </c>
      <c r="K18" s="59">
        <f t="shared" si="1"/>
        <v>1.83</v>
      </c>
    </row>
    <row r="19" spans="1:11" x14ac:dyDescent="0.25">
      <c r="A19" s="64">
        <v>15</v>
      </c>
      <c r="B19" s="82">
        <f>IF(C19&lt;&gt;C18,MAX(B$4:B18)+1,B18)</f>
        <v>13</v>
      </c>
      <c r="C19" s="49" t="s">
        <v>3032</v>
      </c>
      <c r="D19" s="65">
        <v>1</v>
      </c>
      <c r="E19" s="68"/>
      <c r="F19" s="68"/>
      <c r="G19" s="57" t="s">
        <v>3016</v>
      </c>
      <c r="H19" s="57" t="s">
        <v>3017</v>
      </c>
      <c r="I19" s="58">
        <v>9470</v>
      </c>
      <c r="J19" s="110">
        <v>17140</v>
      </c>
      <c r="K19" s="59">
        <f t="shared" si="1"/>
        <v>1.81</v>
      </c>
    </row>
    <row r="20" spans="1:11" x14ac:dyDescent="0.25">
      <c r="A20" s="64">
        <v>16</v>
      </c>
      <c r="B20" s="82">
        <f>IF(C20&lt;&gt;C19,MAX(B$4:B19)+1,B19)</f>
        <v>14</v>
      </c>
      <c r="C20" s="49" t="s">
        <v>3033</v>
      </c>
      <c r="D20" s="65">
        <v>1</v>
      </c>
      <c r="E20" s="68"/>
      <c r="F20" s="68"/>
      <c r="G20" s="57" t="s">
        <v>3016</v>
      </c>
      <c r="H20" s="57" t="s">
        <v>3017</v>
      </c>
      <c r="I20" s="58">
        <v>7400</v>
      </c>
      <c r="J20" s="110">
        <v>13510</v>
      </c>
      <c r="K20" s="59">
        <f t="shared" si="1"/>
        <v>1.83</v>
      </c>
    </row>
    <row r="21" spans="1:11" x14ac:dyDescent="0.25">
      <c r="A21" s="64">
        <v>17</v>
      </c>
      <c r="B21" s="82">
        <f>IF(C21&lt;&gt;C20,MAX(B$4:B20)+1,B20)</f>
        <v>15</v>
      </c>
      <c r="C21" s="49" t="s">
        <v>3034</v>
      </c>
      <c r="D21" s="65">
        <v>1</v>
      </c>
      <c r="E21" s="68"/>
      <c r="F21" s="68"/>
      <c r="G21" s="57" t="s">
        <v>3016</v>
      </c>
      <c r="H21" s="57" t="s">
        <v>3017</v>
      </c>
      <c r="I21" s="58">
        <v>7400</v>
      </c>
      <c r="J21" s="110">
        <v>13510</v>
      </c>
      <c r="K21" s="59">
        <f t="shared" si="1"/>
        <v>1.83</v>
      </c>
    </row>
    <row r="22" spans="1:11" x14ac:dyDescent="0.25">
      <c r="A22" s="64">
        <v>18</v>
      </c>
      <c r="B22" s="82">
        <f>IF(C22&lt;&gt;C21,MAX(B$4:B21)+1,B21)</f>
        <v>16</v>
      </c>
      <c r="C22" s="49" t="s">
        <v>3035</v>
      </c>
      <c r="D22" s="65">
        <v>1</v>
      </c>
      <c r="E22" s="68"/>
      <c r="F22" s="68"/>
      <c r="G22" s="57" t="s">
        <v>3016</v>
      </c>
      <c r="H22" s="57" t="s">
        <v>3017</v>
      </c>
      <c r="I22" s="58">
        <v>7400</v>
      </c>
      <c r="J22" s="110">
        <v>13510</v>
      </c>
      <c r="K22" s="59">
        <f t="shared" si="1"/>
        <v>1.83</v>
      </c>
    </row>
    <row r="23" spans="1:11" x14ac:dyDescent="0.25">
      <c r="A23" s="64">
        <v>19</v>
      </c>
      <c r="B23" s="82">
        <f>IF(C23&lt;&gt;C22,MAX(B$4:B22)+1,B22)</f>
        <v>17</v>
      </c>
      <c r="C23" s="49" t="s">
        <v>3036</v>
      </c>
      <c r="D23" s="65">
        <v>1</v>
      </c>
      <c r="E23" s="68"/>
      <c r="F23" s="68"/>
      <c r="G23" s="57" t="s">
        <v>3037</v>
      </c>
      <c r="H23" s="66" t="s">
        <v>3037</v>
      </c>
      <c r="I23" s="58">
        <v>7930</v>
      </c>
      <c r="J23" s="110">
        <v>14270</v>
      </c>
      <c r="K23" s="59">
        <f t="shared" si="1"/>
        <v>1.8</v>
      </c>
    </row>
    <row r="24" spans="1:11" x14ac:dyDescent="0.25">
      <c r="A24" s="64">
        <v>20</v>
      </c>
      <c r="B24" s="82">
        <f>IF(C24&lt;&gt;C23,MAX(B$4:B23)+1,B23)</f>
        <v>18</v>
      </c>
      <c r="C24" s="49" t="s">
        <v>3038</v>
      </c>
      <c r="D24" s="65">
        <v>1</v>
      </c>
      <c r="E24" s="68"/>
      <c r="F24" s="68"/>
      <c r="G24" s="57" t="s">
        <v>3037</v>
      </c>
      <c r="H24" s="66" t="s">
        <v>3037</v>
      </c>
      <c r="I24" s="58">
        <v>11170</v>
      </c>
      <c r="J24" s="110">
        <v>19910</v>
      </c>
      <c r="K24" s="59">
        <f t="shared" si="1"/>
        <v>1.78</v>
      </c>
    </row>
    <row r="25" spans="1:11" x14ac:dyDescent="0.25">
      <c r="A25" s="64">
        <v>21</v>
      </c>
      <c r="B25" s="82">
        <f>IF(C25&lt;&gt;C24,MAX(B$4:B24)+1,B24)</f>
        <v>19</v>
      </c>
      <c r="C25" s="49" t="s">
        <v>3039</v>
      </c>
      <c r="D25" s="65">
        <v>1</v>
      </c>
      <c r="E25" s="68"/>
      <c r="F25" s="68"/>
      <c r="G25" s="57" t="s">
        <v>3037</v>
      </c>
      <c r="H25" s="66" t="s">
        <v>3037</v>
      </c>
      <c r="I25" s="58">
        <v>7930</v>
      </c>
      <c r="J25" s="110">
        <v>14270</v>
      </c>
      <c r="K25" s="59">
        <f t="shared" si="1"/>
        <v>1.8</v>
      </c>
    </row>
    <row r="26" spans="1:11" x14ac:dyDescent="0.25">
      <c r="A26" s="64">
        <v>22</v>
      </c>
      <c r="B26" s="82">
        <f>IF(C26&lt;&gt;C25,MAX(B$4:B25)+1,B25)</f>
        <v>20</v>
      </c>
      <c r="C26" s="49" t="s">
        <v>3040</v>
      </c>
      <c r="D26" s="65">
        <v>1</v>
      </c>
      <c r="E26" s="68"/>
      <c r="F26" s="68"/>
      <c r="G26" s="57" t="s">
        <v>3037</v>
      </c>
      <c r="H26" s="66" t="s">
        <v>3037</v>
      </c>
      <c r="I26" s="58">
        <v>7930</v>
      </c>
      <c r="J26" s="110">
        <v>14270</v>
      </c>
      <c r="K26" s="59">
        <f t="shared" si="1"/>
        <v>1.8</v>
      </c>
    </row>
    <row r="27" spans="1:11" x14ac:dyDescent="0.25">
      <c r="A27" s="64">
        <v>23</v>
      </c>
      <c r="B27" s="82">
        <f>IF(C27&lt;&gt;C26,MAX(B$4:B26)+1,B26)</f>
        <v>21</v>
      </c>
      <c r="C27" s="49" t="s">
        <v>3041</v>
      </c>
      <c r="D27" s="65">
        <v>1</v>
      </c>
      <c r="E27" s="68"/>
      <c r="F27" s="68"/>
      <c r="G27" s="57" t="s">
        <v>3037</v>
      </c>
      <c r="H27" s="66" t="s">
        <v>3037</v>
      </c>
      <c r="I27" s="58">
        <v>7930</v>
      </c>
      <c r="J27" s="110">
        <v>14270</v>
      </c>
      <c r="K27" s="59">
        <f t="shared" si="1"/>
        <v>1.8</v>
      </c>
    </row>
    <row r="28" spans="1:11" x14ac:dyDescent="0.25">
      <c r="A28" s="64">
        <v>24</v>
      </c>
      <c r="B28" s="82">
        <f>IF(C28&lt;&gt;C27,MAX(B$4:B27)+1,B27)</f>
        <v>22</v>
      </c>
      <c r="C28" s="49" t="s">
        <v>3042</v>
      </c>
      <c r="D28" s="65">
        <v>1</v>
      </c>
      <c r="E28" s="68"/>
      <c r="F28" s="68"/>
      <c r="G28" s="57" t="s">
        <v>3037</v>
      </c>
      <c r="H28" s="66" t="s">
        <v>3037</v>
      </c>
      <c r="I28" s="58">
        <v>7930</v>
      </c>
      <c r="J28" s="110">
        <v>14270</v>
      </c>
      <c r="K28" s="59">
        <f t="shared" si="1"/>
        <v>1.8</v>
      </c>
    </row>
    <row r="29" spans="1:11" x14ac:dyDescent="0.25">
      <c r="A29" s="64">
        <v>25</v>
      </c>
      <c r="B29" s="82">
        <f>IF(C29&lt;&gt;C28,MAX(B$4:B28)+1,B28)</f>
        <v>23</v>
      </c>
      <c r="C29" s="49" t="s">
        <v>3043</v>
      </c>
      <c r="D29" s="65">
        <v>1</v>
      </c>
      <c r="E29" s="68"/>
      <c r="F29" s="68"/>
      <c r="G29" s="57" t="s">
        <v>3018</v>
      </c>
      <c r="H29" s="57" t="s">
        <v>3022</v>
      </c>
      <c r="I29" s="58">
        <v>8830</v>
      </c>
      <c r="J29" s="110">
        <v>16160</v>
      </c>
      <c r="K29" s="59">
        <f t="shared" si="1"/>
        <v>1.83</v>
      </c>
    </row>
    <row r="30" spans="1:11" x14ac:dyDescent="0.25">
      <c r="A30" s="64">
        <v>26</v>
      </c>
      <c r="B30" s="82">
        <f>IF(C30&lt;&gt;C29,MAX(B$4:B29)+1,B29)</f>
        <v>24</v>
      </c>
      <c r="C30" s="35" t="s">
        <v>3044</v>
      </c>
      <c r="D30" s="65">
        <v>2</v>
      </c>
      <c r="E30" s="51" t="s">
        <v>172</v>
      </c>
      <c r="F30" s="51"/>
      <c r="G30" s="57" t="s">
        <v>3037</v>
      </c>
      <c r="H30" s="57" t="s">
        <v>3045</v>
      </c>
      <c r="I30" s="58">
        <v>4670</v>
      </c>
      <c r="J30" s="110">
        <v>8580</v>
      </c>
      <c r="K30" s="59">
        <f t="shared" si="1"/>
        <v>1.84</v>
      </c>
    </row>
    <row r="31" spans="1:11" x14ac:dyDescent="0.25">
      <c r="A31" s="64">
        <v>27</v>
      </c>
      <c r="B31" s="82">
        <f>IF(C31&lt;&gt;C30,MAX(B$4:B30)+1,B30)</f>
        <v>24</v>
      </c>
      <c r="C31" s="35" t="s">
        <v>3044</v>
      </c>
      <c r="D31" s="65">
        <v>2</v>
      </c>
      <c r="E31" s="51" t="s">
        <v>63</v>
      </c>
      <c r="F31" s="51"/>
      <c r="G31" s="57" t="s">
        <v>3037</v>
      </c>
      <c r="H31" s="57" t="s">
        <v>3045</v>
      </c>
      <c r="I31" s="58">
        <v>3800</v>
      </c>
      <c r="J31" s="110">
        <v>6940</v>
      </c>
      <c r="K31" s="59">
        <f t="shared" si="1"/>
        <v>1.83</v>
      </c>
    </row>
    <row r="32" spans="1:11" x14ac:dyDescent="0.25">
      <c r="A32" s="64">
        <v>28</v>
      </c>
      <c r="B32" s="82">
        <f>IF(C32&lt;&gt;C31,MAX(B$4:B31)+1,B31)</f>
        <v>25</v>
      </c>
      <c r="C32" s="35" t="s">
        <v>3046</v>
      </c>
      <c r="D32" s="65">
        <v>1</v>
      </c>
      <c r="E32" s="69"/>
      <c r="F32" s="68"/>
      <c r="G32" s="57" t="s">
        <v>3037</v>
      </c>
      <c r="H32" s="57" t="s">
        <v>3045</v>
      </c>
      <c r="I32" s="58">
        <v>3800</v>
      </c>
      <c r="J32" s="110">
        <v>6940</v>
      </c>
      <c r="K32" s="59">
        <f t="shared" si="1"/>
        <v>1.83</v>
      </c>
    </row>
    <row r="33" spans="1:11" x14ac:dyDescent="0.25">
      <c r="A33" s="64">
        <v>29</v>
      </c>
      <c r="B33" s="82">
        <f>IF(C33&lt;&gt;C32,MAX(B$4:B32)+1,B32)</f>
        <v>26</v>
      </c>
      <c r="C33" s="35" t="s">
        <v>3047</v>
      </c>
      <c r="D33" s="65">
        <v>1</v>
      </c>
      <c r="E33" s="68"/>
      <c r="F33" s="68"/>
      <c r="G33" s="57" t="s">
        <v>3037</v>
      </c>
      <c r="H33" s="57" t="s">
        <v>3045</v>
      </c>
      <c r="I33" s="58">
        <v>3800</v>
      </c>
      <c r="J33" s="110">
        <v>6940</v>
      </c>
      <c r="K33" s="59">
        <f t="shared" si="1"/>
        <v>1.83</v>
      </c>
    </row>
    <row r="34" spans="1:11" x14ac:dyDescent="0.25">
      <c r="A34" s="64">
        <v>30</v>
      </c>
      <c r="B34" s="82">
        <f>IF(C34&lt;&gt;C33,MAX(B$4:B33)+1,B33)</f>
        <v>27</v>
      </c>
      <c r="C34" s="35" t="s">
        <v>3048</v>
      </c>
      <c r="D34" s="65">
        <v>1</v>
      </c>
      <c r="E34" s="68"/>
      <c r="F34" s="68"/>
      <c r="G34" s="57" t="s">
        <v>3037</v>
      </c>
      <c r="H34" s="57" t="s">
        <v>3045</v>
      </c>
      <c r="I34" s="58">
        <v>3800</v>
      </c>
      <c r="J34" s="110">
        <v>6940</v>
      </c>
      <c r="K34" s="59">
        <f t="shared" si="1"/>
        <v>1.83</v>
      </c>
    </row>
    <row r="35" spans="1:11" x14ac:dyDescent="0.25">
      <c r="A35" s="64">
        <v>31</v>
      </c>
      <c r="B35" s="82">
        <f>IF(C35&lt;&gt;C34,MAX(B$4:B34)+1,B34)</f>
        <v>28</v>
      </c>
      <c r="C35" s="35" t="s">
        <v>3049</v>
      </c>
      <c r="D35" s="65">
        <v>1</v>
      </c>
      <c r="E35" s="68"/>
      <c r="F35" s="68"/>
      <c r="G35" s="57" t="s">
        <v>3037</v>
      </c>
      <c r="H35" s="57" t="s">
        <v>3045</v>
      </c>
      <c r="I35" s="58">
        <v>4670</v>
      </c>
      <c r="J35" s="110">
        <v>8580</v>
      </c>
      <c r="K35" s="59">
        <f t="shared" si="1"/>
        <v>1.84</v>
      </c>
    </row>
    <row r="36" spans="1:11" x14ac:dyDescent="0.25">
      <c r="A36" s="64">
        <v>32</v>
      </c>
      <c r="B36" s="82">
        <f>IF(C36&lt;&gt;C35,MAX(B$4:B35)+1,B35)</f>
        <v>29</v>
      </c>
      <c r="C36" s="35" t="s">
        <v>3050</v>
      </c>
      <c r="D36" s="65">
        <v>1</v>
      </c>
      <c r="E36" s="68"/>
      <c r="F36" s="68"/>
      <c r="G36" s="57" t="s">
        <v>3037</v>
      </c>
      <c r="H36" s="57" t="s">
        <v>3045</v>
      </c>
      <c r="I36" s="58">
        <v>3800</v>
      </c>
      <c r="J36" s="110">
        <v>6940</v>
      </c>
      <c r="K36" s="59">
        <f t="shared" si="1"/>
        <v>1.83</v>
      </c>
    </row>
    <row r="37" spans="1:11" x14ac:dyDescent="0.25">
      <c r="A37" s="64">
        <v>33</v>
      </c>
      <c r="B37" s="82">
        <f>IF(C37&lt;&gt;C36,MAX(B$4:B36)+1,B36)</f>
        <v>30</v>
      </c>
      <c r="C37" s="35" t="s">
        <v>3051</v>
      </c>
      <c r="D37" s="65">
        <v>1</v>
      </c>
      <c r="E37" s="68"/>
      <c r="F37" s="68"/>
      <c r="G37" s="57" t="s">
        <v>3037</v>
      </c>
      <c r="H37" s="57" t="s">
        <v>3045</v>
      </c>
      <c r="I37" s="58">
        <v>3800</v>
      </c>
      <c r="J37" s="110">
        <v>6940</v>
      </c>
      <c r="K37" s="59">
        <f t="shared" si="1"/>
        <v>1.83</v>
      </c>
    </row>
    <row r="38" spans="1:11" x14ac:dyDescent="0.25">
      <c r="A38" s="64">
        <v>34</v>
      </c>
      <c r="B38" s="82">
        <f>IF(C38&lt;&gt;C37,MAX(B$4:B37)+1,B37)</f>
        <v>31</v>
      </c>
      <c r="C38" s="49" t="s">
        <v>3052</v>
      </c>
      <c r="D38" s="65">
        <v>5</v>
      </c>
      <c r="E38" s="37" t="s">
        <v>3053</v>
      </c>
      <c r="F38" s="37" t="s">
        <v>3054</v>
      </c>
      <c r="G38" s="57" t="s">
        <v>3016</v>
      </c>
      <c r="H38" s="57" t="s">
        <v>3017</v>
      </c>
      <c r="I38" s="58">
        <v>12620</v>
      </c>
      <c r="J38" s="110">
        <v>23250</v>
      </c>
      <c r="K38" s="59">
        <f t="shared" si="1"/>
        <v>1.84</v>
      </c>
    </row>
    <row r="39" spans="1:11" x14ac:dyDescent="0.25">
      <c r="A39" s="64">
        <v>35</v>
      </c>
      <c r="B39" s="82">
        <f>IF(C39&lt;&gt;C38,MAX(B$4:B38)+1,B38)</f>
        <v>31</v>
      </c>
      <c r="C39" s="35" t="s">
        <v>3052</v>
      </c>
      <c r="D39" s="65">
        <v>5</v>
      </c>
      <c r="E39" s="37" t="s">
        <v>3054</v>
      </c>
      <c r="F39" s="37" t="s">
        <v>3055</v>
      </c>
      <c r="G39" s="57" t="s">
        <v>3018</v>
      </c>
      <c r="H39" s="57" t="s">
        <v>3022</v>
      </c>
      <c r="I39" s="58">
        <v>14240</v>
      </c>
      <c r="J39" s="110">
        <v>26290</v>
      </c>
      <c r="K39" s="59">
        <f t="shared" si="1"/>
        <v>1.85</v>
      </c>
    </row>
    <row r="40" spans="1:11" ht="33" x14ac:dyDescent="0.25">
      <c r="A40" s="64">
        <v>36</v>
      </c>
      <c r="B40" s="82">
        <f>IF(C40&lt;&gt;C39,MAX(B$4:B39)+1,B39)</f>
        <v>31</v>
      </c>
      <c r="C40" s="35" t="s">
        <v>3052</v>
      </c>
      <c r="D40" s="65">
        <v>5</v>
      </c>
      <c r="E40" s="37" t="s">
        <v>3055</v>
      </c>
      <c r="F40" s="37" t="s">
        <v>3056</v>
      </c>
      <c r="G40" s="57" t="s">
        <v>3018</v>
      </c>
      <c r="H40" s="57" t="s">
        <v>3022</v>
      </c>
      <c r="I40" s="58">
        <v>17620</v>
      </c>
      <c r="J40" s="110">
        <v>32350</v>
      </c>
      <c r="K40" s="59">
        <f t="shared" si="1"/>
        <v>1.84</v>
      </c>
    </row>
    <row r="41" spans="1:11" ht="33" x14ac:dyDescent="0.25">
      <c r="A41" s="64">
        <v>37</v>
      </c>
      <c r="B41" s="82">
        <f>IF(C41&lt;&gt;C40,MAX(B$4:B40)+1,B40)</f>
        <v>31</v>
      </c>
      <c r="C41" s="35" t="s">
        <v>3052</v>
      </c>
      <c r="D41" s="65">
        <v>5</v>
      </c>
      <c r="E41" s="37" t="s">
        <v>3056</v>
      </c>
      <c r="F41" s="37" t="s">
        <v>3057</v>
      </c>
      <c r="G41" s="57" t="s">
        <v>3018</v>
      </c>
      <c r="H41" s="57" t="s">
        <v>3022</v>
      </c>
      <c r="I41" s="58">
        <v>18750</v>
      </c>
      <c r="J41" s="110">
        <v>35770</v>
      </c>
      <c r="K41" s="59">
        <f t="shared" si="1"/>
        <v>1.91</v>
      </c>
    </row>
    <row r="42" spans="1:11" x14ac:dyDescent="0.25">
      <c r="A42" s="64">
        <v>38</v>
      </c>
      <c r="B42" s="82">
        <f>IF(C42&lt;&gt;C41,MAX(B$4:B41)+1,B41)</f>
        <v>31</v>
      </c>
      <c r="C42" s="35" t="s">
        <v>3052</v>
      </c>
      <c r="D42" s="65">
        <v>5</v>
      </c>
      <c r="E42" s="37" t="s">
        <v>3057</v>
      </c>
      <c r="F42" s="37" t="s">
        <v>3058</v>
      </c>
      <c r="G42" s="57" t="s">
        <v>3018</v>
      </c>
      <c r="H42" s="57" t="s">
        <v>3022</v>
      </c>
      <c r="I42" s="58">
        <v>16520</v>
      </c>
      <c r="J42" s="110">
        <v>30540</v>
      </c>
      <c r="K42" s="59">
        <f t="shared" si="1"/>
        <v>1.85</v>
      </c>
    </row>
    <row r="43" spans="1:11" ht="49.5" x14ac:dyDescent="0.25">
      <c r="A43" s="64">
        <v>39</v>
      </c>
      <c r="B43" s="82">
        <f>IF(C43&lt;&gt;C42,MAX(B$4:B42)+1,B42)</f>
        <v>32</v>
      </c>
      <c r="C43" s="35" t="s">
        <v>2840</v>
      </c>
      <c r="D43" s="65">
        <v>3</v>
      </c>
      <c r="E43" s="68" t="s">
        <v>3059</v>
      </c>
      <c r="F43" s="68" t="s">
        <v>2846</v>
      </c>
      <c r="G43" s="57" t="s">
        <v>543</v>
      </c>
      <c r="H43" s="70" t="s">
        <v>3060</v>
      </c>
      <c r="I43" s="58">
        <v>17740</v>
      </c>
      <c r="J43" s="110">
        <v>32350</v>
      </c>
      <c r="K43" s="59">
        <f t="shared" si="1"/>
        <v>1.82</v>
      </c>
    </row>
    <row r="44" spans="1:11" ht="49.5" x14ac:dyDescent="0.25">
      <c r="A44" s="64">
        <v>40</v>
      </c>
      <c r="B44" s="82">
        <f>IF(C44&lt;&gt;C43,MAX(B$4:B43)+1,B43)</f>
        <v>32</v>
      </c>
      <c r="C44" s="35" t="s">
        <v>2840</v>
      </c>
      <c r="D44" s="65">
        <v>3</v>
      </c>
      <c r="E44" s="68" t="s">
        <v>2846</v>
      </c>
      <c r="F44" s="68" t="s">
        <v>3061</v>
      </c>
      <c r="G44" s="57" t="s">
        <v>543</v>
      </c>
      <c r="H44" s="57" t="s">
        <v>3060</v>
      </c>
      <c r="I44" s="58">
        <v>16100</v>
      </c>
      <c r="J44" s="110">
        <v>29200</v>
      </c>
      <c r="K44" s="59">
        <f t="shared" si="1"/>
        <v>1.81</v>
      </c>
    </row>
    <row r="45" spans="1:11" ht="49.5" x14ac:dyDescent="0.25">
      <c r="A45" s="64">
        <v>41</v>
      </c>
      <c r="B45" s="82">
        <f>IF(C45&lt;&gt;C44,MAX(B$4:B44)+1,B44)</f>
        <v>32</v>
      </c>
      <c r="C45" s="35" t="s">
        <v>2840</v>
      </c>
      <c r="D45" s="65">
        <v>3</v>
      </c>
      <c r="E45" s="68" t="s">
        <v>3061</v>
      </c>
      <c r="F45" s="68" t="s">
        <v>3062</v>
      </c>
      <c r="G45" s="57" t="s">
        <v>3063</v>
      </c>
      <c r="H45" s="57" t="s">
        <v>3060</v>
      </c>
      <c r="I45" s="58">
        <v>7560</v>
      </c>
      <c r="J45" s="110">
        <v>13170</v>
      </c>
      <c r="K45" s="59">
        <f t="shared" si="1"/>
        <v>1.74</v>
      </c>
    </row>
    <row r="46" spans="1:11" x14ac:dyDescent="0.25">
      <c r="A46" s="64">
        <v>42</v>
      </c>
      <c r="B46" s="82">
        <f>IF(C46&lt;&gt;C45,MAX(B$4:B45)+1,B45)</f>
        <v>33</v>
      </c>
      <c r="C46" s="49" t="s">
        <v>3064</v>
      </c>
      <c r="D46" s="65">
        <v>1</v>
      </c>
      <c r="E46" s="68"/>
      <c r="F46" s="68"/>
      <c r="G46" s="57" t="s">
        <v>3018</v>
      </c>
      <c r="H46" s="57" t="s">
        <v>3022</v>
      </c>
      <c r="I46" s="58">
        <v>8930</v>
      </c>
      <c r="J46" s="110">
        <v>16230</v>
      </c>
      <c r="K46" s="59">
        <f t="shared" si="1"/>
        <v>1.82</v>
      </c>
    </row>
    <row r="47" spans="1:11" x14ac:dyDescent="0.25">
      <c r="A47" s="64">
        <v>43</v>
      </c>
      <c r="B47" s="82">
        <f>IF(C47&lt;&gt;C46,MAX(B$4:B46)+1,B46)</f>
        <v>34</v>
      </c>
      <c r="C47" s="49" t="s">
        <v>3065</v>
      </c>
      <c r="D47" s="65">
        <v>1</v>
      </c>
      <c r="E47" s="68"/>
      <c r="F47" s="68"/>
      <c r="G47" s="57" t="s">
        <v>3018</v>
      </c>
      <c r="H47" s="57" t="s">
        <v>3022</v>
      </c>
      <c r="I47" s="58">
        <v>8930</v>
      </c>
      <c r="J47" s="110">
        <v>16230</v>
      </c>
      <c r="K47" s="59">
        <f t="shared" si="1"/>
        <v>1.82</v>
      </c>
    </row>
    <row r="48" spans="1:11" x14ac:dyDescent="0.25">
      <c r="A48" s="64">
        <v>44</v>
      </c>
      <c r="B48" s="82">
        <f>IF(C48&lt;&gt;C47,MAX(B$4:B47)+1,B47)</f>
        <v>35</v>
      </c>
      <c r="C48" s="49" t="s">
        <v>3066</v>
      </c>
      <c r="D48" s="65">
        <v>1</v>
      </c>
      <c r="E48" s="68"/>
      <c r="F48" s="68"/>
      <c r="G48" s="57" t="s">
        <v>3018</v>
      </c>
      <c r="H48" s="57" t="s">
        <v>3022</v>
      </c>
      <c r="I48" s="58">
        <v>7290</v>
      </c>
      <c r="J48" s="110">
        <v>13450</v>
      </c>
      <c r="K48" s="59">
        <f t="shared" si="1"/>
        <v>1.84</v>
      </c>
    </row>
    <row r="49" spans="1:11" x14ac:dyDescent="0.25">
      <c r="A49" s="64">
        <v>45</v>
      </c>
      <c r="B49" s="82">
        <f>IF(C49&lt;&gt;C48,MAX(B$4:B48)+1,B48)</f>
        <v>36</v>
      </c>
      <c r="C49" s="49" t="s">
        <v>3067</v>
      </c>
      <c r="D49" s="65">
        <v>1</v>
      </c>
      <c r="E49" s="68"/>
      <c r="F49" s="68"/>
      <c r="G49" s="57" t="s">
        <v>3018</v>
      </c>
      <c r="H49" s="57" t="s">
        <v>3022</v>
      </c>
      <c r="I49" s="58">
        <v>8830</v>
      </c>
      <c r="J49" s="110">
        <v>16170</v>
      </c>
      <c r="K49" s="59">
        <f t="shared" si="1"/>
        <v>1.83</v>
      </c>
    </row>
    <row r="50" spans="1:11" x14ac:dyDescent="0.25">
      <c r="A50" s="64">
        <v>46</v>
      </c>
      <c r="B50" s="82">
        <f>IF(C50&lt;&gt;C49,MAX(B$4:B49)+1,B49)</f>
        <v>37</v>
      </c>
      <c r="C50" s="49" t="s">
        <v>3068</v>
      </c>
      <c r="D50" s="65">
        <v>1</v>
      </c>
      <c r="E50" s="68"/>
      <c r="F50" s="68"/>
      <c r="G50" s="57" t="s">
        <v>3018</v>
      </c>
      <c r="H50" s="57" t="s">
        <v>3022</v>
      </c>
      <c r="I50" s="58">
        <v>5230</v>
      </c>
      <c r="J50" s="110">
        <v>9540</v>
      </c>
      <c r="K50" s="59">
        <f t="shared" si="1"/>
        <v>1.82</v>
      </c>
    </row>
    <row r="51" spans="1:11" x14ac:dyDescent="0.25">
      <c r="A51" s="64">
        <v>47</v>
      </c>
      <c r="B51" s="82">
        <f>IF(C51&lt;&gt;C50,MAX(B$4:B50)+1,B50)</f>
        <v>38</v>
      </c>
      <c r="C51" s="49" t="s">
        <v>3069</v>
      </c>
      <c r="D51" s="65">
        <v>1</v>
      </c>
      <c r="E51" s="68"/>
      <c r="F51" s="68"/>
      <c r="G51" s="57" t="s">
        <v>3018</v>
      </c>
      <c r="H51" s="57" t="s">
        <v>3022</v>
      </c>
      <c r="I51" s="58">
        <v>8830</v>
      </c>
      <c r="J51" s="110">
        <v>16170</v>
      </c>
      <c r="K51" s="59">
        <f t="shared" si="1"/>
        <v>1.83</v>
      </c>
    </row>
    <row r="52" spans="1:11" x14ac:dyDescent="0.25">
      <c r="A52" s="64">
        <v>48</v>
      </c>
      <c r="B52" s="82">
        <f>IF(C52&lt;&gt;C51,MAX(B$4:B51)+1,B51)</f>
        <v>39</v>
      </c>
      <c r="C52" s="49" t="s">
        <v>3070</v>
      </c>
      <c r="D52" s="65">
        <v>1</v>
      </c>
      <c r="E52" s="68"/>
      <c r="F52" s="68"/>
      <c r="G52" s="57" t="s">
        <v>3018</v>
      </c>
      <c r="H52" s="57" t="s">
        <v>3022</v>
      </c>
      <c r="I52" s="58">
        <v>8830</v>
      </c>
      <c r="J52" s="110">
        <v>16170</v>
      </c>
      <c r="K52" s="59">
        <f t="shared" si="1"/>
        <v>1.83</v>
      </c>
    </row>
    <row r="53" spans="1:11" x14ac:dyDescent="0.25">
      <c r="A53" s="64">
        <v>49</v>
      </c>
      <c r="B53" s="82">
        <f>IF(C53&lt;&gt;C52,MAX(B$4:B52)+1,B52)</f>
        <v>40</v>
      </c>
      <c r="C53" s="49" t="s">
        <v>3071</v>
      </c>
      <c r="D53" s="65">
        <v>1</v>
      </c>
      <c r="E53" s="68"/>
      <c r="F53" s="68"/>
      <c r="G53" s="57" t="s">
        <v>3018</v>
      </c>
      <c r="H53" s="57" t="s">
        <v>3022</v>
      </c>
      <c r="I53" s="58">
        <v>6320</v>
      </c>
      <c r="J53" s="110">
        <v>11600</v>
      </c>
      <c r="K53" s="59">
        <f t="shared" si="1"/>
        <v>1.84</v>
      </c>
    </row>
    <row r="54" spans="1:11" x14ac:dyDescent="0.25">
      <c r="A54" s="64">
        <v>50</v>
      </c>
      <c r="B54" s="82">
        <f>IF(C54&lt;&gt;C53,MAX(B$4:B53)+1,B53)</f>
        <v>41</v>
      </c>
      <c r="C54" s="49" t="s">
        <v>3072</v>
      </c>
      <c r="D54" s="65">
        <v>1</v>
      </c>
      <c r="E54" s="68"/>
      <c r="F54" s="68"/>
      <c r="G54" s="57" t="s">
        <v>3018</v>
      </c>
      <c r="H54" s="57" t="s">
        <v>3022</v>
      </c>
      <c r="I54" s="58">
        <v>6440</v>
      </c>
      <c r="J54" s="110">
        <v>11790</v>
      </c>
      <c r="K54" s="59">
        <f t="shared" si="1"/>
        <v>1.83</v>
      </c>
    </row>
    <row r="55" spans="1:11" ht="33" x14ac:dyDescent="0.25">
      <c r="A55" s="64">
        <v>501</v>
      </c>
      <c r="B55" s="82">
        <f>IF(C55&lt;&gt;C54,MAX(B$4:B54)+1,B54)</f>
        <v>42</v>
      </c>
      <c r="C55" s="49" t="s">
        <v>1957</v>
      </c>
      <c r="D55" s="65">
        <v>1</v>
      </c>
      <c r="E55" s="68" t="s">
        <v>3073</v>
      </c>
      <c r="F55" s="68" t="s">
        <v>3359</v>
      </c>
      <c r="G55" s="57" t="s">
        <v>3018</v>
      </c>
      <c r="H55" s="57" t="s">
        <v>3017</v>
      </c>
      <c r="I55" s="67">
        <v>17120</v>
      </c>
      <c r="J55" s="110">
        <v>20330</v>
      </c>
      <c r="K55" s="59">
        <f t="shared" si="1"/>
        <v>1.19</v>
      </c>
    </row>
    <row r="56" spans="1:11" ht="33" x14ac:dyDescent="0.25">
      <c r="A56" s="64">
        <v>51</v>
      </c>
      <c r="B56" s="82">
        <f>IF(C56&lt;&gt;C55,MAX(B$4:B55)+1,B55)</f>
        <v>43</v>
      </c>
      <c r="C56" s="35" t="s">
        <v>3074</v>
      </c>
      <c r="D56" s="65">
        <v>6</v>
      </c>
      <c r="E56" s="37" t="s">
        <v>3075</v>
      </c>
      <c r="F56" s="37" t="s">
        <v>3076</v>
      </c>
      <c r="G56" s="57" t="s">
        <v>3037</v>
      </c>
      <c r="H56" s="57" t="s">
        <v>3037</v>
      </c>
      <c r="I56" s="58">
        <v>6442</v>
      </c>
      <c r="J56" s="110">
        <v>11600</v>
      </c>
      <c r="K56" s="59">
        <f t="shared" si="1"/>
        <v>1.8</v>
      </c>
    </row>
    <row r="57" spans="1:11" ht="33" x14ac:dyDescent="0.25">
      <c r="A57" s="64">
        <v>52</v>
      </c>
      <c r="B57" s="82">
        <f>IF(C57&lt;&gt;C56,MAX(B$4:B56)+1,B56)</f>
        <v>43</v>
      </c>
      <c r="C57" s="35" t="s">
        <v>3074</v>
      </c>
      <c r="D57" s="65">
        <v>6</v>
      </c>
      <c r="E57" s="37" t="s">
        <v>3076</v>
      </c>
      <c r="F57" s="37" t="s">
        <v>3077</v>
      </c>
      <c r="G57" s="57" t="s">
        <v>3037</v>
      </c>
      <c r="H57" s="57" t="s">
        <v>3037</v>
      </c>
      <c r="I57" s="58">
        <v>7490</v>
      </c>
      <c r="J57" s="110">
        <v>13400</v>
      </c>
      <c r="K57" s="59">
        <f t="shared" si="1"/>
        <v>1.79</v>
      </c>
    </row>
    <row r="58" spans="1:11" ht="33" x14ac:dyDescent="0.25">
      <c r="A58" s="64">
        <v>53</v>
      </c>
      <c r="B58" s="82">
        <f>IF(C58&lt;&gt;C57,MAX(B$4:B57)+1,B57)</f>
        <v>43</v>
      </c>
      <c r="C58" s="35" t="s">
        <v>3074</v>
      </c>
      <c r="D58" s="65">
        <v>6</v>
      </c>
      <c r="E58" s="37" t="s">
        <v>3077</v>
      </c>
      <c r="F58" s="37" t="s">
        <v>3078</v>
      </c>
      <c r="G58" s="57" t="s">
        <v>3037</v>
      </c>
      <c r="H58" s="57" t="s">
        <v>3037</v>
      </c>
      <c r="I58" s="58">
        <v>6620</v>
      </c>
      <c r="J58" s="110">
        <v>11860</v>
      </c>
      <c r="K58" s="59">
        <f t="shared" si="1"/>
        <v>1.79</v>
      </c>
    </row>
    <row r="59" spans="1:11" ht="33" x14ac:dyDescent="0.25">
      <c r="A59" s="64">
        <v>54</v>
      </c>
      <c r="B59" s="82">
        <f>IF(C59&lt;&gt;C58,MAX(B$4:B58)+1,B58)</f>
        <v>43</v>
      </c>
      <c r="C59" s="35" t="s">
        <v>3074</v>
      </c>
      <c r="D59" s="65">
        <v>6</v>
      </c>
      <c r="E59" s="37" t="s">
        <v>3078</v>
      </c>
      <c r="F59" s="37" t="s">
        <v>3079</v>
      </c>
      <c r="G59" s="57" t="s">
        <v>3037</v>
      </c>
      <c r="H59" s="57" t="s">
        <v>3037</v>
      </c>
      <c r="I59" s="58">
        <v>3620</v>
      </c>
      <c r="J59" s="110">
        <v>6500</v>
      </c>
      <c r="K59" s="59">
        <f t="shared" si="1"/>
        <v>1.8</v>
      </c>
    </row>
    <row r="60" spans="1:11" x14ac:dyDescent="0.25">
      <c r="A60" s="64">
        <v>55</v>
      </c>
      <c r="B60" s="82">
        <f>IF(C60&lt;&gt;C59,MAX(B$4:B59)+1,B59)</f>
        <v>43</v>
      </c>
      <c r="C60" s="35" t="s">
        <v>3074</v>
      </c>
      <c r="D60" s="65">
        <v>6</v>
      </c>
      <c r="E60" s="37" t="s">
        <v>3080</v>
      </c>
      <c r="F60" s="37" t="s">
        <v>3081</v>
      </c>
      <c r="G60" s="57" t="s">
        <v>3037</v>
      </c>
      <c r="H60" s="57" t="s">
        <v>3037</v>
      </c>
      <c r="I60" s="58">
        <v>3700</v>
      </c>
      <c r="J60" s="110">
        <v>6640</v>
      </c>
      <c r="K60" s="59">
        <f t="shared" si="1"/>
        <v>1.79</v>
      </c>
    </row>
    <row r="61" spans="1:11" x14ac:dyDescent="0.25">
      <c r="A61" s="64">
        <v>56</v>
      </c>
      <c r="B61" s="82">
        <f>IF(C61&lt;&gt;C60,MAX(B$4:B60)+1,B60)</f>
        <v>43</v>
      </c>
      <c r="C61" s="35" t="s">
        <v>3074</v>
      </c>
      <c r="D61" s="65">
        <v>6</v>
      </c>
      <c r="E61" s="37" t="s">
        <v>3082</v>
      </c>
      <c r="F61" s="37" t="s">
        <v>3083</v>
      </c>
      <c r="G61" s="57" t="s">
        <v>3037</v>
      </c>
      <c r="H61" s="57" t="s">
        <v>3037</v>
      </c>
      <c r="I61" s="58">
        <v>2830</v>
      </c>
      <c r="J61" s="110">
        <v>5070</v>
      </c>
      <c r="K61" s="59">
        <f t="shared" si="1"/>
        <v>1.79</v>
      </c>
    </row>
    <row r="62" spans="1:11" ht="33" x14ac:dyDescent="0.25">
      <c r="A62" s="64">
        <v>57</v>
      </c>
      <c r="B62" s="82">
        <f>IF(C62&lt;&gt;C61,MAX(B$4:B61)+1,B61)</f>
        <v>44</v>
      </c>
      <c r="C62" s="35" t="s">
        <v>3084</v>
      </c>
      <c r="D62" s="65">
        <v>2</v>
      </c>
      <c r="E62" s="37" t="s">
        <v>3085</v>
      </c>
      <c r="F62" s="37" t="s">
        <v>3086</v>
      </c>
      <c r="G62" s="57" t="s">
        <v>3037</v>
      </c>
      <c r="H62" s="57" t="s">
        <v>3045</v>
      </c>
      <c r="I62" s="58">
        <v>1920</v>
      </c>
      <c r="J62" s="110">
        <v>3550</v>
      </c>
      <c r="K62" s="59">
        <f t="shared" si="1"/>
        <v>1.85</v>
      </c>
    </row>
    <row r="63" spans="1:11" ht="49.5" x14ac:dyDescent="0.25">
      <c r="A63" s="64">
        <v>58</v>
      </c>
      <c r="B63" s="82">
        <f>IF(C63&lt;&gt;C62,MAX(B$4:B62)+1,B62)</f>
        <v>44</v>
      </c>
      <c r="C63" s="35" t="s">
        <v>3084</v>
      </c>
      <c r="D63" s="65">
        <v>2</v>
      </c>
      <c r="E63" s="37" t="s">
        <v>3086</v>
      </c>
      <c r="F63" s="37" t="s">
        <v>3087</v>
      </c>
      <c r="G63" s="57" t="s">
        <v>3037</v>
      </c>
      <c r="H63" s="57" t="s">
        <v>3045</v>
      </c>
      <c r="I63" s="58">
        <v>2660</v>
      </c>
      <c r="J63" s="110">
        <v>4860</v>
      </c>
      <c r="K63" s="59">
        <f t="shared" si="1"/>
        <v>1.83</v>
      </c>
    </row>
    <row r="64" spans="1:11" x14ac:dyDescent="0.25">
      <c r="A64" s="64">
        <v>59</v>
      </c>
      <c r="B64" s="82">
        <f>IF(C64&lt;&gt;C63,MAX(B$4:B63)+1,B63)</f>
        <v>45</v>
      </c>
      <c r="C64" s="35" t="s">
        <v>3088</v>
      </c>
      <c r="D64" s="65">
        <v>2</v>
      </c>
      <c r="E64" s="37" t="s">
        <v>3005</v>
      </c>
      <c r="F64" s="37" t="s">
        <v>3089</v>
      </c>
      <c r="G64" s="57" t="s">
        <v>3037</v>
      </c>
      <c r="H64" s="57" t="s">
        <v>3037</v>
      </c>
      <c r="I64" s="58">
        <v>7280</v>
      </c>
      <c r="J64" s="110">
        <v>13120</v>
      </c>
      <c r="K64" s="59">
        <f t="shared" si="1"/>
        <v>1.8</v>
      </c>
    </row>
    <row r="65" spans="1:11" x14ac:dyDescent="0.25">
      <c r="A65" s="64">
        <v>60</v>
      </c>
      <c r="B65" s="82">
        <f>IF(C65&lt;&gt;C64,MAX(B$4:B64)+1,B64)</f>
        <v>45</v>
      </c>
      <c r="C65" s="35" t="s">
        <v>3088</v>
      </c>
      <c r="D65" s="65">
        <v>2</v>
      </c>
      <c r="E65" s="37" t="s">
        <v>3089</v>
      </c>
      <c r="F65" s="37" t="s">
        <v>3058</v>
      </c>
      <c r="G65" s="57" t="s">
        <v>3037</v>
      </c>
      <c r="H65" s="57" t="s">
        <v>3037</v>
      </c>
      <c r="I65" s="58">
        <v>5910</v>
      </c>
      <c r="J65" s="110">
        <v>10620</v>
      </c>
      <c r="K65" s="59">
        <f t="shared" si="1"/>
        <v>1.8</v>
      </c>
    </row>
    <row r="66" spans="1:11" x14ac:dyDescent="0.25">
      <c r="A66" s="64">
        <v>64</v>
      </c>
      <c r="B66" s="82">
        <f>IF(C66&lt;&gt;C65,MAX(B$4:B65)+1,B65)</f>
        <v>46</v>
      </c>
      <c r="C66" s="35" t="s">
        <v>3090</v>
      </c>
      <c r="D66" s="65">
        <v>3</v>
      </c>
      <c r="E66" s="37" t="s">
        <v>3087</v>
      </c>
      <c r="F66" s="37" t="s">
        <v>3091</v>
      </c>
      <c r="G66" s="57" t="s">
        <v>3018</v>
      </c>
      <c r="H66" s="57" t="s">
        <v>3022</v>
      </c>
      <c r="I66" s="58">
        <v>3910</v>
      </c>
      <c r="J66" s="110">
        <v>7160</v>
      </c>
      <c r="K66" s="59">
        <f t="shared" si="1"/>
        <v>1.83</v>
      </c>
    </row>
    <row r="67" spans="1:11" ht="33" x14ac:dyDescent="0.25">
      <c r="A67" s="64">
        <v>65</v>
      </c>
      <c r="B67" s="82">
        <f>IF(C67&lt;&gt;C66,MAX(B$4:B66)+1,B66)</f>
        <v>46</v>
      </c>
      <c r="C67" s="35" t="s">
        <v>3090</v>
      </c>
      <c r="D67" s="65">
        <v>3</v>
      </c>
      <c r="E67" s="37" t="s">
        <v>3091</v>
      </c>
      <c r="F67" s="37" t="s">
        <v>3360</v>
      </c>
      <c r="G67" s="57" t="s">
        <v>3018</v>
      </c>
      <c r="H67" s="57" t="s">
        <v>3022</v>
      </c>
      <c r="I67" s="58">
        <v>2060</v>
      </c>
      <c r="J67" s="110">
        <v>3760</v>
      </c>
      <c r="K67" s="59">
        <f t="shared" si="1"/>
        <v>1.83</v>
      </c>
    </row>
    <row r="68" spans="1:11" ht="33" x14ac:dyDescent="0.25">
      <c r="A68" s="64">
        <v>66</v>
      </c>
      <c r="B68" s="82">
        <f>IF(C68&lt;&gt;C67,MAX(B$4:B67)+1,B67)</f>
        <v>46</v>
      </c>
      <c r="C68" s="35" t="s">
        <v>3090</v>
      </c>
      <c r="D68" s="65">
        <v>3</v>
      </c>
      <c r="E68" s="37" t="s">
        <v>3361</v>
      </c>
      <c r="F68" s="37" t="s">
        <v>3092</v>
      </c>
      <c r="G68" s="57" t="s">
        <v>3018</v>
      </c>
      <c r="H68" s="57" t="s">
        <v>3019</v>
      </c>
      <c r="I68" s="58">
        <v>2060</v>
      </c>
      <c r="J68" s="110">
        <v>3800</v>
      </c>
      <c r="K68" s="59">
        <f t="shared" si="1"/>
        <v>1.84</v>
      </c>
    </row>
    <row r="69" spans="1:11" x14ac:dyDescent="0.25">
      <c r="A69" s="64">
        <v>67</v>
      </c>
      <c r="B69" s="82">
        <f>IF(C69&lt;&gt;C68,MAX(B$4:B68)+1,B68)</f>
        <v>47</v>
      </c>
      <c r="C69" s="35" t="s">
        <v>3093</v>
      </c>
      <c r="D69" s="65">
        <v>2</v>
      </c>
      <c r="E69" s="37" t="s">
        <v>3087</v>
      </c>
      <c r="F69" s="37" t="s">
        <v>3094</v>
      </c>
      <c r="G69" s="57" t="s">
        <v>3037</v>
      </c>
      <c r="H69" s="57" t="s">
        <v>3045</v>
      </c>
      <c r="I69" s="58">
        <v>3200</v>
      </c>
      <c r="J69" s="110">
        <v>5880</v>
      </c>
      <c r="K69" s="59">
        <f t="shared" si="1"/>
        <v>1.84</v>
      </c>
    </row>
    <row r="70" spans="1:11" x14ac:dyDescent="0.25">
      <c r="A70" s="64">
        <v>68</v>
      </c>
      <c r="B70" s="82">
        <f>IF(C70&lt;&gt;C69,MAX(B$4:B69)+1,B69)</f>
        <v>47</v>
      </c>
      <c r="C70" s="35" t="s">
        <v>3093</v>
      </c>
      <c r="D70" s="65">
        <v>2</v>
      </c>
      <c r="E70" s="37" t="s">
        <v>3094</v>
      </c>
      <c r="F70" s="37" t="s">
        <v>3095</v>
      </c>
      <c r="G70" s="57" t="s">
        <v>3037</v>
      </c>
      <c r="H70" s="57" t="s">
        <v>3045</v>
      </c>
      <c r="I70" s="58">
        <v>1790</v>
      </c>
      <c r="J70" s="110">
        <v>3270</v>
      </c>
      <c r="K70" s="59">
        <f t="shared" ref="K70:K128" si="3">ROUND(J70/I70,2)</f>
        <v>1.83</v>
      </c>
    </row>
    <row r="71" spans="1:11" ht="33" x14ac:dyDescent="0.25">
      <c r="A71" s="64">
        <v>69</v>
      </c>
      <c r="B71" s="82">
        <f>IF(C71&lt;&gt;C70,MAX(B$4:B70)+1,B70)</f>
        <v>48</v>
      </c>
      <c r="C71" s="71" t="s">
        <v>3096</v>
      </c>
      <c r="D71" s="65">
        <v>3</v>
      </c>
      <c r="E71" s="36" t="s">
        <v>3362</v>
      </c>
      <c r="F71" s="36"/>
      <c r="G71" s="57" t="s">
        <v>3016</v>
      </c>
      <c r="H71" s="57" t="s">
        <v>3017</v>
      </c>
      <c r="I71" s="58">
        <v>3890</v>
      </c>
      <c r="J71" s="110">
        <v>7110</v>
      </c>
      <c r="K71" s="59">
        <f t="shared" si="3"/>
        <v>1.83</v>
      </c>
    </row>
    <row r="72" spans="1:11" ht="33" x14ac:dyDescent="0.25">
      <c r="A72" s="64">
        <v>70</v>
      </c>
      <c r="B72" s="82">
        <f>IF(C72&lt;&gt;C71,MAX(B$4:B71)+1,B71)</f>
        <v>48</v>
      </c>
      <c r="C72" s="71" t="s">
        <v>3096</v>
      </c>
      <c r="D72" s="65">
        <v>3</v>
      </c>
      <c r="E72" s="36" t="s">
        <v>3097</v>
      </c>
      <c r="F72" s="36"/>
      <c r="G72" s="57" t="s">
        <v>3016</v>
      </c>
      <c r="H72" s="57" t="s">
        <v>3017</v>
      </c>
      <c r="I72" s="58">
        <v>4470</v>
      </c>
      <c r="J72" s="110">
        <v>8230</v>
      </c>
      <c r="K72" s="59">
        <f t="shared" si="3"/>
        <v>1.84</v>
      </c>
    </row>
    <row r="73" spans="1:11" ht="33" x14ac:dyDescent="0.25">
      <c r="A73" s="64">
        <v>71</v>
      </c>
      <c r="B73" s="82">
        <f>IF(C73&lt;&gt;C72,MAX(B$4:B72)+1,B72)</f>
        <v>48</v>
      </c>
      <c r="C73" s="71" t="s">
        <v>3096</v>
      </c>
      <c r="D73" s="65">
        <v>3</v>
      </c>
      <c r="E73" s="36" t="s">
        <v>3098</v>
      </c>
      <c r="F73" s="36"/>
      <c r="G73" s="57" t="s">
        <v>3016</v>
      </c>
      <c r="H73" s="57" t="s">
        <v>3017</v>
      </c>
      <c r="I73" s="58">
        <v>3330</v>
      </c>
      <c r="J73" s="110">
        <v>6140</v>
      </c>
      <c r="K73" s="59">
        <f t="shared" si="3"/>
        <v>1.84</v>
      </c>
    </row>
    <row r="74" spans="1:11" ht="33" x14ac:dyDescent="0.25">
      <c r="A74" s="64">
        <v>76</v>
      </c>
      <c r="B74" s="82">
        <f>IF(C74&lt;&gt;C73,MAX(B$4:B73)+1,B73)</f>
        <v>49</v>
      </c>
      <c r="C74" s="49" t="s">
        <v>3099</v>
      </c>
      <c r="D74" s="65">
        <v>2</v>
      </c>
      <c r="E74" s="37" t="s">
        <v>3100</v>
      </c>
      <c r="F74" s="37" t="s">
        <v>3057</v>
      </c>
      <c r="G74" s="57" t="s">
        <v>3016</v>
      </c>
      <c r="H74" s="57" t="s">
        <v>3017</v>
      </c>
      <c r="I74" s="58">
        <v>10380</v>
      </c>
      <c r="J74" s="110">
        <v>19330</v>
      </c>
      <c r="K74" s="59">
        <f t="shared" si="3"/>
        <v>1.86</v>
      </c>
    </row>
    <row r="75" spans="1:11" ht="33" x14ac:dyDescent="0.25">
      <c r="A75" s="64">
        <v>77</v>
      </c>
      <c r="B75" s="82">
        <f>IF(C75&lt;&gt;C74,MAX(B$4:B74)+1,B74)</f>
        <v>49</v>
      </c>
      <c r="C75" s="49" t="s">
        <v>3099</v>
      </c>
      <c r="D75" s="65">
        <v>2</v>
      </c>
      <c r="E75" s="37" t="s">
        <v>3101</v>
      </c>
      <c r="F75" s="37" t="s">
        <v>3363</v>
      </c>
      <c r="G75" s="57" t="s">
        <v>3018</v>
      </c>
      <c r="H75" s="57" t="s">
        <v>3022</v>
      </c>
      <c r="I75" s="58">
        <v>7560</v>
      </c>
      <c r="J75" s="110">
        <v>13810</v>
      </c>
      <c r="K75" s="59">
        <f t="shared" si="3"/>
        <v>1.83</v>
      </c>
    </row>
    <row r="76" spans="1:11" x14ac:dyDescent="0.25">
      <c r="A76" s="64">
        <v>78</v>
      </c>
      <c r="B76" s="82">
        <f>IF(C76&lt;&gt;C75,MAX(B$4:B75)+1,B75)</f>
        <v>50</v>
      </c>
      <c r="C76" s="35" t="s">
        <v>3092</v>
      </c>
      <c r="D76" s="65">
        <v>5</v>
      </c>
      <c r="E76" s="37" t="s">
        <v>3102</v>
      </c>
      <c r="F76" s="37" t="s">
        <v>3103</v>
      </c>
      <c r="G76" s="57" t="s">
        <v>3018</v>
      </c>
      <c r="H76" s="57" t="s">
        <v>3022</v>
      </c>
      <c r="I76" s="58">
        <v>3010</v>
      </c>
      <c r="J76" s="110">
        <v>5490</v>
      </c>
      <c r="K76" s="59">
        <f t="shared" si="3"/>
        <v>1.82</v>
      </c>
    </row>
    <row r="77" spans="1:11" x14ac:dyDescent="0.25">
      <c r="A77" s="64">
        <v>79</v>
      </c>
      <c r="B77" s="82">
        <f>IF(C77&lt;&gt;C76,MAX(B$4:B76)+1,B76)</f>
        <v>50</v>
      </c>
      <c r="C77" s="35" t="s">
        <v>3092</v>
      </c>
      <c r="D77" s="65">
        <v>5</v>
      </c>
      <c r="E77" s="37" t="s">
        <v>3103</v>
      </c>
      <c r="F77" s="37" t="s">
        <v>3364</v>
      </c>
      <c r="G77" s="57" t="s">
        <v>3018</v>
      </c>
      <c r="H77" s="57" t="s">
        <v>3022</v>
      </c>
      <c r="I77" s="58">
        <v>2090</v>
      </c>
      <c r="J77" s="110">
        <v>3850</v>
      </c>
      <c r="K77" s="59">
        <f t="shared" si="3"/>
        <v>1.84</v>
      </c>
    </row>
    <row r="78" spans="1:11" ht="33" x14ac:dyDescent="0.25">
      <c r="A78" s="64">
        <v>80</v>
      </c>
      <c r="B78" s="82">
        <f>IF(C78&lt;&gt;C77,MAX(B$4:B77)+1,B77)</f>
        <v>50</v>
      </c>
      <c r="C78" s="35" t="s">
        <v>3092</v>
      </c>
      <c r="D78" s="65">
        <v>5</v>
      </c>
      <c r="E78" s="37" t="s">
        <v>3361</v>
      </c>
      <c r="F78" s="37" t="s">
        <v>3104</v>
      </c>
      <c r="G78" s="57" t="s">
        <v>3018</v>
      </c>
      <c r="H78" s="57" t="s">
        <v>3019</v>
      </c>
      <c r="I78" s="58">
        <v>2130</v>
      </c>
      <c r="J78" s="110">
        <v>3900</v>
      </c>
      <c r="K78" s="59">
        <f t="shared" si="3"/>
        <v>1.83</v>
      </c>
    </row>
    <row r="79" spans="1:11" x14ac:dyDescent="0.25">
      <c r="A79" s="64">
        <v>81</v>
      </c>
      <c r="B79" s="82">
        <f>IF(C79&lt;&gt;C78,MAX(B$4:B78)+1,B78)</f>
        <v>50</v>
      </c>
      <c r="C79" s="35" t="s">
        <v>3092</v>
      </c>
      <c r="D79" s="65">
        <v>5</v>
      </c>
      <c r="E79" s="37" t="s">
        <v>3104</v>
      </c>
      <c r="F79" s="37" t="s">
        <v>3105</v>
      </c>
      <c r="G79" s="57" t="s">
        <v>3018</v>
      </c>
      <c r="H79" s="57" t="s">
        <v>3019</v>
      </c>
      <c r="I79" s="58">
        <v>2640</v>
      </c>
      <c r="J79" s="110">
        <v>4850</v>
      </c>
      <c r="K79" s="59">
        <f t="shared" si="3"/>
        <v>1.84</v>
      </c>
    </row>
    <row r="80" spans="1:11" x14ac:dyDescent="0.25">
      <c r="A80" s="64">
        <v>82</v>
      </c>
      <c r="B80" s="82">
        <f>IF(C80&lt;&gt;C79,MAX(B$4:B79)+1,B79)</f>
        <v>50</v>
      </c>
      <c r="C80" s="35" t="s">
        <v>3092</v>
      </c>
      <c r="D80" s="65">
        <v>5</v>
      </c>
      <c r="E80" s="37" t="s">
        <v>3105</v>
      </c>
      <c r="F80" s="37" t="s">
        <v>3058</v>
      </c>
      <c r="G80" s="57" t="s">
        <v>3018</v>
      </c>
      <c r="H80" s="57" t="s">
        <v>3019</v>
      </c>
      <c r="I80" s="58">
        <v>1950</v>
      </c>
      <c r="J80" s="110">
        <v>3600</v>
      </c>
      <c r="K80" s="59">
        <f t="shared" si="3"/>
        <v>1.85</v>
      </c>
    </row>
    <row r="81" spans="1:11" ht="49.5" x14ac:dyDescent="0.25">
      <c r="A81" s="64">
        <v>86</v>
      </c>
      <c r="B81" s="82">
        <f>IF(C81&lt;&gt;C80,MAX(B$4:B80)+1,B80)</f>
        <v>51</v>
      </c>
      <c r="C81" s="49" t="s">
        <v>3106</v>
      </c>
      <c r="D81" s="57"/>
      <c r="E81" s="37"/>
      <c r="F81" s="37"/>
      <c r="G81" s="57" t="s">
        <v>3037</v>
      </c>
      <c r="H81" s="57" t="s">
        <v>3045</v>
      </c>
      <c r="I81" s="58">
        <v>7900</v>
      </c>
      <c r="J81" s="110">
        <v>14700</v>
      </c>
      <c r="K81" s="59">
        <f t="shared" si="3"/>
        <v>1.86</v>
      </c>
    </row>
    <row r="82" spans="1:11" ht="33" x14ac:dyDescent="0.25">
      <c r="A82" s="64">
        <v>87</v>
      </c>
      <c r="B82" s="82">
        <f>IF(C82&lt;&gt;C81,MAX(B$4:B81)+1,B81)</f>
        <v>52</v>
      </c>
      <c r="C82" s="49" t="s">
        <v>2026</v>
      </c>
      <c r="D82" s="57">
        <v>1</v>
      </c>
      <c r="E82" s="36" t="s">
        <v>3356</v>
      </c>
      <c r="F82" s="36"/>
      <c r="G82" s="57" t="s">
        <v>3016</v>
      </c>
      <c r="H82" s="57" t="s">
        <v>3017</v>
      </c>
      <c r="I82" s="58">
        <v>5510</v>
      </c>
      <c r="J82" s="110">
        <v>10170</v>
      </c>
      <c r="K82" s="59">
        <f t="shared" si="3"/>
        <v>1.85</v>
      </c>
    </row>
    <row r="83" spans="1:11" ht="66" x14ac:dyDescent="0.25">
      <c r="A83" s="64">
        <v>61</v>
      </c>
      <c r="B83" s="82">
        <f>IF(C83&lt;&gt;C82,MAX(B$4:B82)+1,B82)</f>
        <v>53</v>
      </c>
      <c r="C83" s="72" t="s">
        <v>3107</v>
      </c>
      <c r="D83" s="65">
        <v>1</v>
      </c>
      <c r="E83" s="37"/>
      <c r="F83" s="37"/>
      <c r="G83" s="57" t="s">
        <v>3016</v>
      </c>
      <c r="H83" s="57" t="s">
        <v>3020</v>
      </c>
      <c r="I83" s="58">
        <v>1480</v>
      </c>
      <c r="J83" s="110">
        <v>2690</v>
      </c>
      <c r="K83" s="59">
        <f t="shared" si="3"/>
        <v>1.82</v>
      </c>
    </row>
    <row r="84" spans="1:11" ht="49.5" x14ac:dyDescent="0.25">
      <c r="A84" s="64">
        <v>88</v>
      </c>
      <c r="B84" s="82">
        <f>IF(C84&lt;&gt;C83,MAX(B$4:B83)+1,B83)</f>
        <v>54</v>
      </c>
      <c r="C84" s="49" t="s">
        <v>3108</v>
      </c>
      <c r="D84" s="57">
        <v>1</v>
      </c>
      <c r="E84" s="37"/>
      <c r="F84" s="37"/>
      <c r="G84" s="57" t="s">
        <v>3016</v>
      </c>
      <c r="H84" s="57" t="s">
        <v>3017</v>
      </c>
      <c r="I84" s="58">
        <v>3050</v>
      </c>
      <c r="J84" s="110">
        <v>5560</v>
      </c>
      <c r="K84" s="59">
        <f t="shared" si="3"/>
        <v>1.82</v>
      </c>
    </row>
    <row r="85" spans="1:11" ht="49.5" x14ac:dyDescent="0.25">
      <c r="A85" s="64">
        <v>89</v>
      </c>
      <c r="B85" s="82">
        <f>IF(C85&lt;&gt;C84,MAX(B$4:B84)+1,B84)</f>
        <v>55</v>
      </c>
      <c r="C85" s="49" t="s">
        <v>3109</v>
      </c>
      <c r="D85" s="57">
        <v>1</v>
      </c>
      <c r="E85" s="37"/>
      <c r="F85" s="37"/>
      <c r="G85" s="57" t="s">
        <v>3016</v>
      </c>
      <c r="H85" s="57" t="s">
        <v>3020</v>
      </c>
      <c r="I85" s="58">
        <v>1680</v>
      </c>
      <c r="J85" s="110">
        <v>3050</v>
      </c>
      <c r="K85" s="59">
        <f t="shared" si="3"/>
        <v>1.82</v>
      </c>
    </row>
    <row r="86" spans="1:11" ht="49.5" x14ac:dyDescent="0.25">
      <c r="A86" s="64">
        <v>90</v>
      </c>
      <c r="B86" s="82">
        <f>IF(C86&lt;&gt;C85,MAX(B$4:B85)+1,B85)</f>
        <v>56</v>
      </c>
      <c r="C86" s="35" t="s">
        <v>3110</v>
      </c>
      <c r="D86" s="57">
        <v>2</v>
      </c>
      <c r="E86" s="37" t="s">
        <v>3111</v>
      </c>
      <c r="F86" s="37" t="s">
        <v>3112</v>
      </c>
      <c r="G86" s="57" t="s">
        <v>3016</v>
      </c>
      <c r="H86" s="57" t="s">
        <v>3020</v>
      </c>
      <c r="I86" s="58">
        <v>1970</v>
      </c>
      <c r="J86" s="110">
        <v>3570</v>
      </c>
      <c r="K86" s="59">
        <f t="shared" si="3"/>
        <v>1.81</v>
      </c>
    </row>
    <row r="87" spans="1:11" ht="66" x14ac:dyDescent="0.25">
      <c r="A87" s="64">
        <v>91</v>
      </c>
      <c r="B87" s="82">
        <f>IF(C87&lt;&gt;C86,MAX(B$4:B86)+1,B86)</f>
        <v>56</v>
      </c>
      <c r="C87" s="35" t="s">
        <v>3110</v>
      </c>
      <c r="D87" s="57">
        <v>2</v>
      </c>
      <c r="E87" s="37" t="s">
        <v>3113</v>
      </c>
      <c r="F87" s="37" t="s">
        <v>3114</v>
      </c>
      <c r="G87" s="57" t="s">
        <v>3016</v>
      </c>
      <c r="H87" s="57" t="s">
        <v>3020</v>
      </c>
      <c r="I87" s="58">
        <v>1810</v>
      </c>
      <c r="J87" s="110">
        <v>3300</v>
      </c>
      <c r="K87" s="59">
        <f t="shared" si="3"/>
        <v>1.82</v>
      </c>
    </row>
    <row r="88" spans="1:11" ht="33" x14ac:dyDescent="0.25">
      <c r="A88" s="64">
        <v>92</v>
      </c>
      <c r="B88" s="82">
        <f>IF(C88&lt;&gt;C87,MAX(B$4:B87)+1,B87)</f>
        <v>57</v>
      </c>
      <c r="C88" s="49" t="s">
        <v>3365</v>
      </c>
      <c r="D88" s="57">
        <v>1</v>
      </c>
      <c r="E88" s="37"/>
      <c r="F88" s="37"/>
      <c r="G88" s="57" t="s">
        <v>3016</v>
      </c>
      <c r="H88" s="57" t="s">
        <v>3020</v>
      </c>
      <c r="I88" s="58">
        <v>1810</v>
      </c>
      <c r="J88" s="110">
        <v>3300</v>
      </c>
      <c r="K88" s="59">
        <f t="shared" si="3"/>
        <v>1.82</v>
      </c>
    </row>
    <row r="89" spans="1:11" ht="33" x14ac:dyDescent="0.25">
      <c r="A89" s="64">
        <v>94</v>
      </c>
      <c r="B89" s="82">
        <f>IF(C89&lt;&gt;C88,MAX(B$4:B88)+1,B88)</f>
        <v>58</v>
      </c>
      <c r="C89" s="35" t="s">
        <v>3115</v>
      </c>
      <c r="D89" s="57">
        <v>2</v>
      </c>
      <c r="E89" s="37" t="s">
        <v>3116</v>
      </c>
      <c r="F89" s="37" t="s">
        <v>3117</v>
      </c>
      <c r="G89" s="57" t="s">
        <v>3016</v>
      </c>
      <c r="H89" s="57" t="s">
        <v>3017</v>
      </c>
      <c r="I89" s="58">
        <v>2500</v>
      </c>
      <c r="J89" s="110">
        <v>4570</v>
      </c>
      <c r="K89" s="59">
        <f t="shared" si="3"/>
        <v>1.83</v>
      </c>
    </row>
    <row r="90" spans="1:11" ht="33" x14ac:dyDescent="0.25">
      <c r="A90" s="64">
        <v>95</v>
      </c>
      <c r="B90" s="82">
        <f>IF(C90&lt;&gt;C89,MAX(B$4:B89)+1,B89)</f>
        <v>58</v>
      </c>
      <c r="C90" s="35" t="s">
        <v>3115</v>
      </c>
      <c r="D90" s="57">
        <v>2</v>
      </c>
      <c r="E90" s="37" t="s">
        <v>3117</v>
      </c>
      <c r="F90" s="37" t="s">
        <v>3118</v>
      </c>
      <c r="G90" s="57" t="s">
        <v>3016</v>
      </c>
      <c r="H90" s="57" t="s">
        <v>3017</v>
      </c>
      <c r="I90" s="58">
        <v>1970</v>
      </c>
      <c r="J90" s="110">
        <v>3600</v>
      </c>
      <c r="K90" s="59">
        <f t="shared" si="3"/>
        <v>1.83</v>
      </c>
    </row>
    <row r="91" spans="1:11" ht="49.5" x14ac:dyDescent="0.25">
      <c r="A91" s="64">
        <v>98</v>
      </c>
      <c r="B91" s="82">
        <f>IF(C91&lt;&gt;C90,MAX(B$4:B90)+1,B90)</f>
        <v>59</v>
      </c>
      <c r="C91" s="72" t="s">
        <v>3119</v>
      </c>
      <c r="D91" s="73">
        <v>1</v>
      </c>
      <c r="E91" s="37"/>
      <c r="F91" s="37"/>
      <c r="G91" s="57" t="s">
        <v>3016</v>
      </c>
      <c r="H91" s="57" t="s">
        <v>3020</v>
      </c>
      <c r="I91" s="58">
        <v>1680</v>
      </c>
      <c r="J91" s="110">
        <v>3050</v>
      </c>
      <c r="K91" s="59">
        <f t="shared" si="3"/>
        <v>1.82</v>
      </c>
    </row>
    <row r="92" spans="1:11" ht="33" x14ac:dyDescent="0.25">
      <c r="A92" s="64">
        <v>93</v>
      </c>
      <c r="B92" s="82">
        <f>IF(C92&lt;&gt;C91,MAX(B$4:B91)+1,B91)</f>
        <v>60</v>
      </c>
      <c r="C92" s="49" t="s">
        <v>3366</v>
      </c>
      <c r="D92" s="57">
        <v>1</v>
      </c>
      <c r="E92" s="37" t="s">
        <v>3120</v>
      </c>
      <c r="F92" s="37" t="s">
        <v>3121</v>
      </c>
      <c r="G92" s="57" t="s">
        <v>3018</v>
      </c>
      <c r="H92" s="57" t="s">
        <v>3022</v>
      </c>
      <c r="I92" s="58">
        <v>4900</v>
      </c>
      <c r="J92" s="110">
        <v>8940</v>
      </c>
      <c r="K92" s="59">
        <f t="shared" si="3"/>
        <v>1.82</v>
      </c>
    </row>
    <row r="93" spans="1:11" ht="49.5" x14ac:dyDescent="0.25">
      <c r="A93" s="64">
        <v>96</v>
      </c>
      <c r="B93" s="82">
        <f>IF(C93&lt;&gt;C92,MAX(B$4:B92)+1,B92)</f>
        <v>61</v>
      </c>
      <c r="C93" s="35" t="s">
        <v>3367</v>
      </c>
      <c r="D93" s="57">
        <v>2</v>
      </c>
      <c r="E93" s="37" t="s">
        <v>3122</v>
      </c>
      <c r="F93" s="37" t="s">
        <v>3123</v>
      </c>
      <c r="G93" s="57" t="s">
        <v>3018</v>
      </c>
      <c r="H93" s="57" t="s">
        <v>3019</v>
      </c>
      <c r="I93" s="58">
        <v>2780</v>
      </c>
      <c r="J93" s="110">
        <v>5110</v>
      </c>
      <c r="K93" s="59">
        <f t="shared" si="3"/>
        <v>1.84</v>
      </c>
    </row>
    <row r="94" spans="1:11" ht="49.5" x14ac:dyDescent="0.25">
      <c r="A94" s="64">
        <v>97</v>
      </c>
      <c r="B94" s="82">
        <f>IF(C94&lt;&gt;C93,MAX(B$4:B93)+1,B93)</f>
        <v>61</v>
      </c>
      <c r="C94" s="35" t="s">
        <v>3367</v>
      </c>
      <c r="D94" s="57">
        <v>2</v>
      </c>
      <c r="E94" s="37" t="s">
        <v>3123</v>
      </c>
      <c r="F94" s="37" t="s">
        <v>3124</v>
      </c>
      <c r="G94" s="57" t="s">
        <v>3018</v>
      </c>
      <c r="H94" s="57" t="s">
        <v>3019</v>
      </c>
      <c r="I94" s="58">
        <v>1800</v>
      </c>
      <c r="J94" s="110">
        <v>3300</v>
      </c>
      <c r="K94" s="59">
        <f t="shared" si="3"/>
        <v>1.83</v>
      </c>
    </row>
    <row r="95" spans="1:11" ht="33" x14ac:dyDescent="0.25">
      <c r="A95" s="64">
        <v>99</v>
      </c>
      <c r="B95" s="82">
        <f>IF(C95&lt;&gt;C94,MAX(B$4:B94)+1,B94)</f>
        <v>62</v>
      </c>
      <c r="C95" s="49" t="s">
        <v>3368</v>
      </c>
      <c r="D95" s="57">
        <v>1</v>
      </c>
      <c r="E95" s="37"/>
      <c r="F95" s="37"/>
      <c r="G95" s="57" t="s">
        <v>3018</v>
      </c>
      <c r="H95" s="57" t="s">
        <v>3022</v>
      </c>
      <c r="I95" s="58">
        <v>3220</v>
      </c>
      <c r="J95" s="110">
        <v>5910</v>
      </c>
      <c r="K95" s="59">
        <f t="shared" si="3"/>
        <v>1.84</v>
      </c>
    </row>
    <row r="96" spans="1:11" ht="33" x14ac:dyDescent="0.25">
      <c r="A96" s="64">
        <v>100</v>
      </c>
      <c r="B96" s="82">
        <f>IF(C96&lt;&gt;C95,MAX(B$4:B95)+1,B95)</f>
        <v>63</v>
      </c>
      <c r="C96" s="49" t="s">
        <v>3369</v>
      </c>
      <c r="D96" s="57">
        <v>1</v>
      </c>
      <c r="E96" s="37"/>
      <c r="F96" s="37"/>
      <c r="G96" s="57" t="s">
        <v>3037</v>
      </c>
      <c r="H96" s="57" t="s">
        <v>3045</v>
      </c>
      <c r="I96" s="58">
        <v>2590</v>
      </c>
      <c r="J96" s="110">
        <v>4760</v>
      </c>
      <c r="K96" s="59">
        <f t="shared" si="3"/>
        <v>1.84</v>
      </c>
    </row>
    <row r="97" spans="1:11" ht="33" x14ac:dyDescent="0.25">
      <c r="A97" s="64">
        <v>101</v>
      </c>
      <c r="B97" s="82">
        <f>IF(C97&lt;&gt;C96,MAX(B$4:B96)+1,B96)</f>
        <v>64</v>
      </c>
      <c r="C97" s="49" t="s">
        <v>3370</v>
      </c>
      <c r="D97" s="74">
        <v>1</v>
      </c>
      <c r="E97" s="37"/>
      <c r="F97" s="37"/>
      <c r="G97" s="57" t="s">
        <v>3037</v>
      </c>
      <c r="H97" s="57" t="s">
        <v>3045</v>
      </c>
      <c r="I97" s="58">
        <v>2590</v>
      </c>
      <c r="J97" s="110">
        <v>4760</v>
      </c>
      <c r="K97" s="59">
        <f t="shared" si="3"/>
        <v>1.84</v>
      </c>
    </row>
    <row r="98" spans="1:11" ht="33" x14ac:dyDescent="0.25">
      <c r="A98" s="64">
        <v>102</v>
      </c>
      <c r="B98" s="82">
        <f>IF(C98&lt;&gt;C97,MAX(B$4:B97)+1,B97)</f>
        <v>65</v>
      </c>
      <c r="C98" s="49" t="s">
        <v>3125</v>
      </c>
      <c r="D98" s="57">
        <v>1</v>
      </c>
      <c r="E98" s="37"/>
      <c r="F98" s="37"/>
      <c r="G98" s="57" t="s">
        <v>3018</v>
      </c>
      <c r="H98" s="57" t="s">
        <v>3022</v>
      </c>
      <c r="I98" s="58">
        <v>7460</v>
      </c>
      <c r="J98" s="110">
        <v>13560</v>
      </c>
      <c r="K98" s="59">
        <f t="shared" si="3"/>
        <v>1.82</v>
      </c>
    </row>
    <row r="99" spans="1:11" x14ac:dyDescent="0.25">
      <c r="A99" s="64">
        <v>103</v>
      </c>
      <c r="B99" s="82">
        <f>IF(C99&lt;&gt;C98,MAX(B$4:B98)+1,B98)</f>
        <v>66</v>
      </c>
      <c r="C99" s="49" t="s">
        <v>3126</v>
      </c>
      <c r="D99" s="57">
        <v>1</v>
      </c>
      <c r="E99" s="70" t="s">
        <v>3127</v>
      </c>
      <c r="F99" s="70" t="s">
        <v>3128</v>
      </c>
      <c r="G99" s="57" t="s">
        <v>3016</v>
      </c>
      <c r="H99" s="57" t="s">
        <v>3017</v>
      </c>
      <c r="I99" s="58">
        <v>3660</v>
      </c>
      <c r="J99" s="110">
        <v>6720</v>
      </c>
      <c r="K99" s="59">
        <f t="shared" si="3"/>
        <v>1.84</v>
      </c>
    </row>
    <row r="100" spans="1:11" x14ac:dyDescent="0.25">
      <c r="A100" s="64">
        <v>104</v>
      </c>
      <c r="B100" s="82">
        <f>IF(C100&lt;&gt;C99,MAX(B$4:B99)+1,B99)</f>
        <v>66</v>
      </c>
      <c r="C100" s="49" t="s">
        <v>3126</v>
      </c>
      <c r="D100" s="57"/>
      <c r="E100" s="57" t="s">
        <v>3129</v>
      </c>
      <c r="F100" s="57" t="s">
        <v>3130</v>
      </c>
      <c r="G100" s="57" t="s">
        <v>3016</v>
      </c>
      <c r="H100" s="57" t="s">
        <v>3017</v>
      </c>
      <c r="I100" s="58">
        <v>3110</v>
      </c>
      <c r="J100" s="110">
        <v>5690</v>
      </c>
      <c r="K100" s="59">
        <f t="shared" si="3"/>
        <v>1.83</v>
      </c>
    </row>
    <row r="101" spans="1:11" ht="33" x14ac:dyDescent="0.25">
      <c r="A101" s="64">
        <v>105</v>
      </c>
      <c r="B101" s="82">
        <f>IF(C101&lt;&gt;C100,MAX(B$4:B100)+1,B100)</f>
        <v>67</v>
      </c>
      <c r="C101" s="35" t="s">
        <v>3371</v>
      </c>
      <c r="D101" s="57">
        <v>4</v>
      </c>
      <c r="E101" s="36" t="s">
        <v>3131</v>
      </c>
      <c r="F101" s="36"/>
      <c r="G101" s="57" t="s">
        <v>3016</v>
      </c>
      <c r="H101" s="57" t="s">
        <v>3020</v>
      </c>
      <c r="I101" s="58">
        <v>2260</v>
      </c>
      <c r="J101" s="110">
        <v>4110</v>
      </c>
      <c r="K101" s="59">
        <f t="shared" si="3"/>
        <v>1.82</v>
      </c>
    </row>
    <row r="102" spans="1:11" ht="33" x14ac:dyDescent="0.25">
      <c r="A102" s="64">
        <v>106</v>
      </c>
      <c r="B102" s="82">
        <f>IF(C102&lt;&gt;C101,MAX(B$4:B101)+1,B101)</f>
        <v>67</v>
      </c>
      <c r="C102" s="35" t="s">
        <v>3371</v>
      </c>
      <c r="D102" s="57">
        <v>4</v>
      </c>
      <c r="E102" s="36" t="s">
        <v>3132</v>
      </c>
      <c r="F102" s="36"/>
      <c r="G102" s="57" t="s">
        <v>3016</v>
      </c>
      <c r="H102" s="57" t="s">
        <v>3020</v>
      </c>
      <c r="I102" s="58">
        <v>1730</v>
      </c>
      <c r="J102" s="110">
        <v>3160</v>
      </c>
      <c r="K102" s="59">
        <f t="shared" si="3"/>
        <v>1.83</v>
      </c>
    </row>
    <row r="103" spans="1:11" ht="33" x14ac:dyDescent="0.25">
      <c r="A103" s="64">
        <v>107</v>
      </c>
      <c r="B103" s="82">
        <f>IF(C103&lt;&gt;C102,MAX(B$4:B102)+1,B102)</f>
        <v>67</v>
      </c>
      <c r="C103" s="35" t="s">
        <v>3371</v>
      </c>
      <c r="D103" s="57">
        <v>4</v>
      </c>
      <c r="E103" s="36" t="s">
        <v>3133</v>
      </c>
      <c r="F103" s="36"/>
      <c r="G103" s="57" t="s">
        <v>3016</v>
      </c>
      <c r="H103" s="57" t="s">
        <v>3020</v>
      </c>
      <c r="I103" s="58">
        <v>1530</v>
      </c>
      <c r="J103" s="110">
        <v>2780</v>
      </c>
      <c r="K103" s="59">
        <f t="shared" si="3"/>
        <v>1.82</v>
      </c>
    </row>
    <row r="104" spans="1:11" ht="33" x14ac:dyDescent="0.25">
      <c r="A104" s="64">
        <v>108</v>
      </c>
      <c r="B104" s="82">
        <f>IF(C104&lt;&gt;C103,MAX(B$4:B103)+1,B103)</f>
        <v>67</v>
      </c>
      <c r="C104" s="35" t="s">
        <v>3371</v>
      </c>
      <c r="D104" s="57">
        <v>4</v>
      </c>
      <c r="E104" s="36" t="s">
        <v>3134</v>
      </c>
      <c r="F104" s="36"/>
      <c r="G104" s="57" t="s">
        <v>3016</v>
      </c>
      <c r="H104" s="57" t="s">
        <v>3020</v>
      </c>
      <c r="I104" s="58">
        <v>1230</v>
      </c>
      <c r="J104" s="110">
        <v>2240</v>
      </c>
      <c r="K104" s="59">
        <f t="shared" si="3"/>
        <v>1.82</v>
      </c>
    </row>
    <row r="105" spans="1:11" ht="33" x14ac:dyDescent="0.25">
      <c r="A105" s="64">
        <v>109</v>
      </c>
      <c r="B105" s="82">
        <f>IF(C105&lt;&gt;C104,MAX(B$4:B104)+1,B104)</f>
        <v>68</v>
      </c>
      <c r="C105" s="35" t="s">
        <v>3372</v>
      </c>
      <c r="D105" s="57">
        <v>4</v>
      </c>
      <c r="E105" s="36" t="s">
        <v>3131</v>
      </c>
      <c r="F105" s="36"/>
      <c r="G105" s="57" t="s">
        <v>3016</v>
      </c>
      <c r="H105" s="57" t="s">
        <v>3017</v>
      </c>
      <c r="I105" s="58">
        <v>1400</v>
      </c>
      <c r="J105" s="110">
        <v>2530</v>
      </c>
      <c r="K105" s="59">
        <f t="shared" si="3"/>
        <v>1.81</v>
      </c>
    </row>
    <row r="106" spans="1:11" ht="33" x14ac:dyDescent="0.25">
      <c r="A106" s="64">
        <v>110</v>
      </c>
      <c r="B106" s="82">
        <f>IF(C106&lt;&gt;C105,MAX(B$4:B105)+1,B105)</f>
        <v>68</v>
      </c>
      <c r="C106" s="35" t="s">
        <v>3372</v>
      </c>
      <c r="D106" s="57">
        <v>4</v>
      </c>
      <c r="E106" s="36" t="s">
        <v>3132</v>
      </c>
      <c r="F106" s="36"/>
      <c r="G106" s="57" t="s">
        <v>3016</v>
      </c>
      <c r="H106" s="57" t="s">
        <v>3017</v>
      </c>
      <c r="I106" s="58">
        <v>1060</v>
      </c>
      <c r="J106" s="110">
        <v>1920</v>
      </c>
      <c r="K106" s="59">
        <f t="shared" si="3"/>
        <v>1.81</v>
      </c>
    </row>
    <row r="107" spans="1:11" ht="33" x14ac:dyDescent="0.25">
      <c r="A107" s="64">
        <v>111</v>
      </c>
      <c r="B107" s="82">
        <f>IF(C107&lt;&gt;C106,MAX(B$4:B106)+1,B106)</f>
        <v>68</v>
      </c>
      <c r="C107" s="35" t="s">
        <v>3372</v>
      </c>
      <c r="D107" s="57">
        <v>4</v>
      </c>
      <c r="E107" s="36" t="s">
        <v>3133</v>
      </c>
      <c r="F107" s="36"/>
      <c r="G107" s="57" t="s">
        <v>3016</v>
      </c>
      <c r="H107" s="57" t="s">
        <v>3017</v>
      </c>
      <c r="I107" s="58">
        <v>830</v>
      </c>
      <c r="J107" s="110">
        <v>1500</v>
      </c>
      <c r="K107" s="59">
        <f t="shared" si="3"/>
        <v>1.81</v>
      </c>
    </row>
    <row r="108" spans="1:11" ht="33" x14ac:dyDescent="0.25">
      <c r="A108" s="64">
        <v>112</v>
      </c>
      <c r="B108" s="82">
        <f>IF(C108&lt;&gt;C107,MAX(B$4:B107)+1,B107)</f>
        <v>68</v>
      </c>
      <c r="C108" s="35" t="s">
        <v>3372</v>
      </c>
      <c r="D108" s="57">
        <v>4</v>
      </c>
      <c r="E108" s="36" t="s">
        <v>3134</v>
      </c>
      <c r="F108" s="36"/>
      <c r="G108" s="57" t="s">
        <v>3016</v>
      </c>
      <c r="H108" s="57" t="s">
        <v>3017</v>
      </c>
      <c r="I108" s="58">
        <v>720</v>
      </c>
      <c r="J108" s="110">
        <v>1310</v>
      </c>
      <c r="K108" s="59">
        <f t="shared" si="3"/>
        <v>1.82</v>
      </c>
    </row>
    <row r="109" spans="1:11" ht="33" x14ac:dyDescent="0.25">
      <c r="A109" s="64">
        <v>113</v>
      </c>
      <c r="B109" s="82">
        <f>IF(C109&lt;&gt;C108,MAX(B$4:B108)+1,B108)</f>
        <v>69</v>
      </c>
      <c r="C109" s="35" t="s">
        <v>3373</v>
      </c>
      <c r="D109" s="57">
        <v>4</v>
      </c>
      <c r="E109" s="36" t="s">
        <v>3131</v>
      </c>
      <c r="F109" s="36"/>
      <c r="G109" s="57" t="s">
        <v>3016</v>
      </c>
      <c r="H109" s="57" t="s">
        <v>3020</v>
      </c>
      <c r="I109" s="58">
        <v>1470</v>
      </c>
      <c r="J109" s="110">
        <v>2700</v>
      </c>
      <c r="K109" s="59">
        <f t="shared" si="3"/>
        <v>1.84</v>
      </c>
    </row>
    <row r="110" spans="1:11" ht="33" x14ac:dyDescent="0.25">
      <c r="A110" s="64">
        <v>114</v>
      </c>
      <c r="B110" s="82">
        <f>IF(C110&lt;&gt;C109,MAX(B$4:B109)+1,B109)</f>
        <v>69</v>
      </c>
      <c r="C110" s="35" t="s">
        <v>3373</v>
      </c>
      <c r="D110" s="57">
        <v>4</v>
      </c>
      <c r="E110" s="36" t="s">
        <v>3132</v>
      </c>
      <c r="F110" s="36"/>
      <c r="G110" s="57" t="s">
        <v>3016</v>
      </c>
      <c r="H110" s="57" t="s">
        <v>3020</v>
      </c>
      <c r="I110" s="58">
        <v>1170</v>
      </c>
      <c r="J110" s="110">
        <v>2120</v>
      </c>
      <c r="K110" s="59">
        <f t="shared" si="3"/>
        <v>1.81</v>
      </c>
    </row>
    <row r="111" spans="1:11" ht="33" x14ac:dyDescent="0.25">
      <c r="A111" s="64">
        <v>115</v>
      </c>
      <c r="B111" s="82">
        <f>IF(C111&lt;&gt;C110,MAX(B$4:B110)+1,B110)</f>
        <v>69</v>
      </c>
      <c r="C111" s="35" t="s">
        <v>3373</v>
      </c>
      <c r="D111" s="57">
        <v>4</v>
      </c>
      <c r="E111" s="36" t="s">
        <v>3133</v>
      </c>
      <c r="F111" s="36"/>
      <c r="G111" s="57" t="s">
        <v>3016</v>
      </c>
      <c r="H111" s="57" t="s">
        <v>3020</v>
      </c>
      <c r="I111" s="58">
        <v>1040</v>
      </c>
      <c r="J111" s="110">
        <v>1890</v>
      </c>
      <c r="K111" s="59">
        <f t="shared" si="3"/>
        <v>1.82</v>
      </c>
    </row>
    <row r="112" spans="1:11" ht="33" x14ac:dyDescent="0.25">
      <c r="A112" s="64">
        <v>116</v>
      </c>
      <c r="B112" s="82">
        <f>IF(C112&lt;&gt;C111,MAX(B$4:B111)+1,B111)</f>
        <v>69</v>
      </c>
      <c r="C112" s="35" t="s">
        <v>3373</v>
      </c>
      <c r="D112" s="57">
        <v>4</v>
      </c>
      <c r="E112" s="36" t="s">
        <v>3134</v>
      </c>
      <c r="F112" s="36"/>
      <c r="G112" s="57" t="s">
        <v>3016</v>
      </c>
      <c r="H112" s="57" t="s">
        <v>3020</v>
      </c>
      <c r="I112" s="58">
        <v>870</v>
      </c>
      <c r="J112" s="110">
        <v>1580</v>
      </c>
      <c r="K112" s="59">
        <f t="shared" si="3"/>
        <v>1.82</v>
      </c>
    </row>
    <row r="113" spans="1:11" ht="33" x14ac:dyDescent="0.25">
      <c r="A113" s="64">
        <v>117</v>
      </c>
      <c r="B113" s="82">
        <f>IF(C113&lt;&gt;C112,MAX(B$4:B112)+1,B112)</f>
        <v>70</v>
      </c>
      <c r="C113" s="35" t="s">
        <v>3374</v>
      </c>
      <c r="D113" s="57">
        <v>4</v>
      </c>
      <c r="E113" s="36" t="s">
        <v>3131</v>
      </c>
      <c r="F113" s="36"/>
      <c r="G113" s="57" t="s">
        <v>3037</v>
      </c>
      <c r="H113" s="57" t="s">
        <v>3037</v>
      </c>
      <c r="I113" s="58">
        <v>2860</v>
      </c>
      <c r="J113" s="110">
        <v>4810</v>
      </c>
      <c r="K113" s="59">
        <f t="shared" si="3"/>
        <v>1.68</v>
      </c>
    </row>
    <row r="114" spans="1:11" ht="33" x14ac:dyDescent="0.25">
      <c r="A114" s="64">
        <v>118</v>
      </c>
      <c r="B114" s="82">
        <f>IF(C114&lt;&gt;C113,MAX(B$4:B113)+1,B113)</f>
        <v>70</v>
      </c>
      <c r="C114" s="35" t="s">
        <v>3374</v>
      </c>
      <c r="D114" s="57">
        <v>4</v>
      </c>
      <c r="E114" s="36" t="s">
        <v>3132</v>
      </c>
      <c r="F114" s="36"/>
      <c r="G114" s="57" t="s">
        <v>3037</v>
      </c>
      <c r="H114" s="57" t="s">
        <v>3037</v>
      </c>
      <c r="I114" s="58">
        <v>2000</v>
      </c>
      <c r="J114" s="110">
        <v>3350</v>
      </c>
      <c r="K114" s="59">
        <f t="shared" si="3"/>
        <v>1.68</v>
      </c>
    </row>
    <row r="115" spans="1:11" ht="33" x14ac:dyDescent="0.25">
      <c r="A115" s="64">
        <v>119</v>
      </c>
      <c r="B115" s="82">
        <f>IF(C115&lt;&gt;C114,MAX(B$4:B114)+1,B114)</f>
        <v>70</v>
      </c>
      <c r="C115" s="35" t="s">
        <v>3374</v>
      </c>
      <c r="D115" s="57">
        <v>4</v>
      </c>
      <c r="E115" s="36" t="s">
        <v>3133</v>
      </c>
      <c r="F115" s="36"/>
      <c r="G115" s="57" t="s">
        <v>3037</v>
      </c>
      <c r="H115" s="57" t="s">
        <v>3037</v>
      </c>
      <c r="I115" s="58">
        <v>1630</v>
      </c>
      <c r="J115" s="110">
        <v>2740</v>
      </c>
      <c r="K115" s="59">
        <f t="shared" si="3"/>
        <v>1.68</v>
      </c>
    </row>
    <row r="116" spans="1:11" ht="33" x14ac:dyDescent="0.25">
      <c r="A116" s="64">
        <v>120</v>
      </c>
      <c r="B116" s="82">
        <f>IF(C116&lt;&gt;C115,MAX(B$4:B115)+1,B115)</f>
        <v>70</v>
      </c>
      <c r="C116" s="35" t="s">
        <v>3374</v>
      </c>
      <c r="D116" s="57">
        <v>4</v>
      </c>
      <c r="E116" s="36" t="s">
        <v>3134</v>
      </c>
      <c r="F116" s="36"/>
      <c r="G116" s="57" t="s">
        <v>3037</v>
      </c>
      <c r="H116" s="57" t="s">
        <v>3037</v>
      </c>
      <c r="I116" s="58">
        <v>1420</v>
      </c>
      <c r="J116" s="110">
        <v>2390</v>
      </c>
      <c r="K116" s="59">
        <f t="shared" si="3"/>
        <v>1.68</v>
      </c>
    </row>
    <row r="117" spans="1:11" ht="33" x14ac:dyDescent="0.25">
      <c r="A117" s="64">
        <v>121</v>
      </c>
      <c r="B117" s="82">
        <f>IF(C117&lt;&gt;C116,MAX(B$4:B116)+1,B116)</f>
        <v>71</v>
      </c>
      <c r="C117" s="35" t="s">
        <v>3375</v>
      </c>
      <c r="D117" s="57">
        <v>4</v>
      </c>
      <c r="E117" s="36" t="s">
        <v>3131</v>
      </c>
      <c r="F117" s="36"/>
      <c r="G117" s="57" t="s">
        <v>3037</v>
      </c>
      <c r="H117" s="57" t="s">
        <v>3045</v>
      </c>
      <c r="I117" s="58">
        <v>1540</v>
      </c>
      <c r="J117" s="110">
        <v>2790</v>
      </c>
      <c r="K117" s="59">
        <f t="shared" si="3"/>
        <v>1.81</v>
      </c>
    </row>
    <row r="118" spans="1:11" ht="33" x14ac:dyDescent="0.25">
      <c r="A118" s="64">
        <v>122</v>
      </c>
      <c r="B118" s="82">
        <f>IF(C118&lt;&gt;C117,MAX(B$4:B117)+1,B117)</f>
        <v>71</v>
      </c>
      <c r="C118" s="35" t="s">
        <v>3375</v>
      </c>
      <c r="D118" s="57">
        <v>4</v>
      </c>
      <c r="E118" s="36" t="s">
        <v>3132</v>
      </c>
      <c r="F118" s="36"/>
      <c r="G118" s="57" t="s">
        <v>3037</v>
      </c>
      <c r="H118" s="57" t="s">
        <v>3045</v>
      </c>
      <c r="I118" s="58">
        <v>1240</v>
      </c>
      <c r="J118" s="110">
        <v>2240</v>
      </c>
      <c r="K118" s="59">
        <f t="shared" si="3"/>
        <v>1.81</v>
      </c>
    </row>
    <row r="119" spans="1:11" ht="33" x14ac:dyDescent="0.25">
      <c r="A119" s="64">
        <v>123</v>
      </c>
      <c r="B119" s="82">
        <f>IF(C119&lt;&gt;C118,MAX(B$4:B118)+1,B118)</f>
        <v>71</v>
      </c>
      <c r="C119" s="35" t="s">
        <v>3375</v>
      </c>
      <c r="D119" s="57">
        <v>4</v>
      </c>
      <c r="E119" s="36" t="s">
        <v>3133</v>
      </c>
      <c r="F119" s="36"/>
      <c r="G119" s="57" t="s">
        <v>3037</v>
      </c>
      <c r="H119" s="57" t="s">
        <v>3045</v>
      </c>
      <c r="I119" s="58">
        <v>1110</v>
      </c>
      <c r="J119" s="110">
        <v>2010</v>
      </c>
      <c r="K119" s="59">
        <f t="shared" si="3"/>
        <v>1.81</v>
      </c>
    </row>
    <row r="120" spans="1:11" ht="33" x14ac:dyDescent="0.25">
      <c r="A120" s="64">
        <v>124</v>
      </c>
      <c r="B120" s="82">
        <f>IF(C120&lt;&gt;C119,MAX(B$4:B119)+1,B119)</f>
        <v>71</v>
      </c>
      <c r="C120" s="35" t="s">
        <v>3375</v>
      </c>
      <c r="D120" s="57">
        <v>4</v>
      </c>
      <c r="E120" s="36" t="s">
        <v>3134</v>
      </c>
      <c r="F120" s="36"/>
      <c r="G120" s="57" t="s">
        <v>3037</v>
      </c>
      <c r="H120" s="57" t="s">
        <v>3045</v>
      </c>
      <c r="I120" s="58">
        <v>950</v>
      </c>
      <c r="J120" s="110">
        <v>1710</v>
      </c>
      <c r="K120" s="59">
        <f t="shared" si="3"/>
        <v>1.8</v>
      </c>
    </row>
    <row r="121" spans="1:11" ht="33" x14ac:dyDescent="0.25">
      <c r="A121" s="64">
        <v>125</v>
      </c>
      <c r="B121" s="82">
        <f>IF(C121&lt;&gt;C120,MAX(B$4:B120)+1,B120)</f>
        <v>72</v>
      </c>
      <c r="C121" s="35" t="s">
        <v>3376</v>
      </c>
      <c r="D121" s="57">
        <v>4</v>
      </c>
      <c r="E121" s="36" t="s">
        <v>3131</v>
      </c>
      <c r="F121" s="36"/>
      <c r="G121" s="57" t="s">
        <v>3018</v>
      </c>
      <c r="H121" s="57" t="s">
        <v>3022</v>
      </c>
      <c r="I121" s="58">
        <v>1770</v>
      </c>
      <c r="J121" s="110">
        <v>3200</v>
      </c>
      <c r="K121" s="59">
        <f t="shared" si="3"/>
        <v>1.81</v>
      </c>
    </row>
    <row r="122" spans="1:11" ht="33" x14ac:dyDescent="0.25">
      <c r="A122" s="64">
        <v>126</v>
      </c>
      <c r="B122" s="82">
        <f>IF(C122&lt;&gt;C121,MAX(B$4:B121)+1,B121)</f>
        <v>72</v>
      </c>
      <c r="C122" s="35" t="s">
        <v>3376</v>
      </c>
      <c r="D122" s="57">
        <v>4</v>
      </c>
      <c r="E122" s="36" t="s">
        <v>3132</v>
      </c>
      <c r="F122" s="36"/>
      <c r="G122" s="57" t="s">
        <v>3018</v>
      </c>
      <c r="H122" s="57" t="s">
        <v>3022</v>
      </c>
      <c r="I122" s="58">
        <v>1390</v>
      </c>
      <c r="J122" s="110">
        <v>2490</v>
      </c>
      <c r="K122" s="59">
        <f t="shared" si="3"/>
        <v>1.79</v>
      </c>
    </row>
    <row r="123" spans="1:11" ht="33" x14ac:dyDescent="0.25">
      <c r="A123" s="64">
        <v>127</v>
      </c>
      <c r="B123" s="82">
        <f>IF(C123&lt;&gt;C122,MAX(B$4:B122)+1,B122)</f>
        <v>72</v>
      </c>
      <c r="C123" s="35" t="s">
        <v>3376</v>
      </c>
      <c r="D123" s="57">
        <v>4</v>
      </c>
      <c r="E123" s="36" t="s">
        <v>3133</v>
      </c>
      <c r="F123" s="36"/>
      <c r="G123" s="57" t="s">
        <v>3018</v>
      </c>
      <c r="H123" s="57" t="s">
        <v>3022</v>
      </c>
      <c r="I123" s="58">
        <v>1200</v>
      </c>
      <c r="J123" s="110">
        <v>2180</v>
      </c>
      <c r="K123" s="59">
        <f t="shared" si="3"/>
        <v>1.82</v>
      </c>
    </row>
    <row r="124" spans="1:11" ht="33" x14ac:dyDescent="0.25">
      <c r="A124" s="64">
        <v>128</v>
      </c>
      <c r="B124" s="82">
        <f>IF(C124&lt;&gt;C123,MAX(B$4:B123)+1,B123)</f>
        <v>72</v>
      </c>
      <c r="C124" s="35" t="s">
        <v>3376</v>
      </c>
      <c r="D124" s="57">
        <v>4</v>
      </c>
      <c r="E124" s="36" t="s">
        <v>3134</v>
      </c>
      <c r="F124" s="36"/>
      <c r="G124" s="57" t="s">
        <v>3018</v>
      </c>
      <c r="H124" s="57" t="s">
        <v>3022</v>
      </c>
      <c r="I124" s="58">
        <v>960</v>
      </c>
      <c r="J124" s="110">
        <v>1730</v>
      </c>
      <c r="K124" s="59">
        <f t="shared" si="3"/>
        <v>1.8</v>
      </c>
    </row>
    <row r="125" spans="1:11" ht="33" x14ac:dyDescent="0.25">
      <c r="A125" s="64">
        <v>129</v>
      </c>
      <c r="B125" s="82">
        <f>IF(C125&lt;&gt;C124,MAX(B$4:B124)+1,B124)</f>
        <v>73</v>
      </c>
      <c r="C125" s="35" t="s">
        <v>3377</v>
      </c>
      <c r="D125" s="57">
        <v>4</v>
      </c>
      <c r="E125" s="36" t="s">
        <v>3131</v>
      </c>
      <c r="F125" s="36"/>
      <c r="G125" s="57" t="s">
        <v>3018</v>
      </c>
      <c r="H125" s="57" t="s">
        <v>3019</v>
      </c>
      <c r="I125" s="58">
        <v>1510</v>
      </c>
      <c r="J125" s="110">
        <v>2730</v>
      </c>
      <c r="K125" s="59">
        <f t="shared" si="3"/>
        <v>1.81</v>
      </c>
    </row>
    <row r="126" spans="1:11" ht="33" x14ac:dyDescent="0.25">
      <c r="A126" s="64">
        <v>130</v>
      </c>
      <c r="B126" s="82">
        <f>IF(C126&lt;&gt;C125,MAX(B$4:B125)+1,B125)</f>
        <v>73</v>
      </c>
      <c r="C126" s="35" t="s">
        <v>3377</v>
      </c>
      <c r="D126" s="57">
        <v>4</v>
      </c>
      <c r="E126" s="36" t="s">
        <v>3132</v>
      </c>
      <c r="F126" s="36"/>
      <c r="G126" s="57" t="s">
        <v>3018</v>
      </c>
      <c r="H126" s="57" t="s">
        <v>3019</v>
      </c>
      <c r="I126" s="58">
        <v>1140</v>
      </c>
      <c r="J126" s="110">
        <v>2120</v>
      </c>
      <c r="K126" s="59">
        <f t="shared" si="3"/>
        <v>1.86</v>
      </c>
    </row>
    <row r="127" spans="1:11" ht="33" x14ac:dyDescent="0.25">
      <c r="A127" s="64">
        <v>131</v>
      </c>
      <c r="B127" s="82">
        <f>IF(C127&lt;&gt;C126,MAX(B$4:B126)+1,B126)</f>
        <v>73</v>
      </c>
      <c r="C127" s="35" t="s">
        <v>3377</v>
      </c>
      <c r="D127" s="57">
        <v>4</v>
      </c>
      <c r="E127" s="36" t="s">
        <v>3133</v>
      </c>
      <c r="F127" s="36"/>
      <c r="G127" s="57" t="s">
        <v>3018</v>
      </c>
      <c r="H127" s="57" t="s">
        <v>3019</v>
      </c>
      <c r="I127" s="58">
        <v>810</v>
      </c>
      <c r="J127" s="110">
        <v>1490</v>
      </c>
      <c r="K127" s="59">
        <f t="shared" si="3"/>
        <v>1.84</v>
      </c>
    </row>
    <row r="128" spans="1:11" ht="33" x14ac:dyDescent="0.25">
      <c r="A128" s="64">
        <v>132</v>
      </c>
      <c r="B128" s="130">
        <f>IF(C128&lt;&gt;C127,MAX(B$4:B127)+1,B127)</f>
        <v>73</v>
      </c>
      <c r="C128" s="35" t="s">
        <v>3377</v>
      </c>
      <c r="D128" s="57">
        <v>4</v>
      </c>
      <c r="E128" s="36" t="s">
        <v>3134</v>
      </c>
      <c r="F128" s="36"/>
      <c r="G128" s="57" t="s">
        <v>3018</v>
      </c>
      <c r="H128" s="57" t="s">
        <v>3019</v>
      </c>
      <c r="I128" s="58">
        <v>680</v>
      </c>
      <c r="J128" s="110">
        <v>1250</v>
      </c>
      <c r="K128" s="59">
        <f t="shared" si="3"/>
        <v>1.84</v>
      </c>
    </row>
    <row r="129" spans="1:11" s="76" customFormat="1" x14ac:dyDescent="0.25">
      <c r="A129" s="75"/>
      <c r="B129" s="75"/>
      <c r="D129" s="77"/>
      <c r="E129" s="62"/>
      <c r="F129" s="62"/>
      <c r="G129" s="78"/>
      <c r="H129" s="77"/>
      <c r="I129" s="62"/>
      <c r="J129" s="79"/>
      <c r="K129" s="79"/>
    </row>
    <row r="130" spans="1:11" s="76" customFormat="1" x14ac:dyDescent="0.25">
      <c r="A130" s="75"/>
      <c r="B130" s="75"/>
      <c r="D130" s="77"/>
      <c r="E130" s="62"/>
      <c r="F130" s="62"/>
      <c r="G130" s="78"/>
      <c r="H130" s="77"/>
      <c r="I130" s="62"/>
      <c r="J130" s="79"/>
      <c r="K130" s="79"/>
    </row>
    <row r="131" spans="1:11" s="76" customFormat="1" x14ac:dyDescent="0.25">
      <c r="A131" s="75"/>
      <c r="B131" s="75"/>
      <c r="D131" s="77"/>
      <c r="E131" s="62"/>
      <c r="F131" s="62"/>
      <c r="G131" s="78"/>
      <c r="H131" s="77"/>
      <c r="I131" s="62"/>
      <c r="J131" s="79"/>
      <c r="K131" s="79"/>
    </row>
    <row r="132" spans="1:11" s="76" customFormat="1" x14ac:dyDescent="0.25">
      <c r="A132" s="75"/>
      <c r="B132" s="75"/>
      <c r="D132" s="77"/>
      <c r="E132" s="62"/>
      <c r="F132" s="62"/>
      <c r="G132" s="78"/>
      <c r="H132" s="77"/>
      <c r="I132" s="62"/>
      <c r="J132" s="79"/>
      <c r="K132" s="79"/>
    </row>
    <row r="133" spans="1:11" s="76" customFormat="1" x14ac:dyDescent="0.25">
      <c r="A133" s="75"/>
      <c r="B133" s="75"/>
      <c r="D133" s="77"/>
      <c r="E133" s="62"/>
      <c r="F133" s="62"/>
      <c r="G133" s="78"/>
      <c r="H133" s="77"/>
      <c r="I133" s="62"/>
      <c r="J133" s="79"/>
      <c r="K133" s="79"/>
    </row>
    <row r="134" spans="1:11" s="76" customFormat="1" x14ac:dyDescent="0.25">
      <c r="A134" s="75"/>
      <c r="B134" s="75"/>
      <c r="D134" s="77"/>
      <c r="E134" s="62"/>
      <c r="F134" s="62"/>
      <c r="G134" s="78"/>
      <c r="H134" s="77"/>
      <c r="I134" s="62"/>
      <c r="J134" s="79"/>
      <c r="K134" s="79"/>
    </row>
    <row r="135" spans="1:11" s="76" customFormat="1" x14ac:dyDescent="0.25">
      <c r="A135" s="75"/>
      <c r="B135" s="75"/>
      <c r="D135" s="77"/>
      <c r="E135" s="62"/>
      <c r="F135" s="62"/>
      <c r="G135" s="78"/>
      <c r="H135" s="77"/>
      <c r="I135" s="62"/>
      <c r="J135" s="79"/>
      <c r="K135" s="79"/>
    </row>
    <row r="136" spans="1:11" s="76" customFormat="1" x14ac:dyDescent="0.25">
      <c r="A136" s="75"/>
      <c r="B136" s="75"/>
      <c r="D136" s="77"/>
      <c r="E136" s="62"/>
      <c r="F136" s="62"/>
      <c r="G136" s="78"/>
      <c r="H136" s="77"/>
      <c r="I136" s="62"/>
      <c r="J136" s="79"/>
      <c r="K136" s="79"/>
    </row>
    <row r="137" spans="1:11" s="76" customFormat="1" x14ac:dyDescent="0.25">
      <c r="A137" s="75"/>
      <c r="B137" s="75"/>
      <c r="D137" s="77"/>
      <c r="E137" s="62"/>
      <c r="F137" s="62"/>
      <c r="G137" s="78"/>
      <c r="H137" s="77"/>
      <c r="I137" s="62"/>
      <c r="J137" s="79"/>
      <c r="K137" s="79"/>
    </row>
    <row r="138" spans="1:11" s="76" customFormat="1" x14ac:dyDescent="0.25">
      <c r="A138" s="75"/>
      <c r="B138" s="75"/>
      <c r="D138" s="77"/>
      <c r="E138" s="62"/>
      <c r="F138" s="62"/>
      <c r="G138" s="78"/>
      <c r="H138" s="77"/>
      <c r="I138" s="62"/>
      <c r="J138" s="79"/>
      <c r="K138" s="79"/>
    </row>
    <row r="139" spans="1:11" s="76" customFormat="1" x14ac:dyDescent="0.25">
      <c r="A139" s="75"/>
      <c r="B139" s="75"/>
      <c r="D139" s="77"/>
      <c r="E139" s="62"/>
      <c r="F139" s="62"/>
      <c r="G139" s="78"/>
      <c r="H139" s="77"/>
      <c r="I139" s="62"/>
      <c r="J139" s="79"/>
      <c r="K139" s="79"/>
    </row>
    <row r="140" spans="1:11" s="76" customFormat="1" x14ac:dyDescent="0.25">
      <c r="A140" s="75"/>
      <c r="B140" s="75"/>
      <c r="D140" s="77"/>
      <c r="E140" s="62"/>
      <c r="F140" s="62"/>
      <c r="G140" s="78"/>
      <c r="H140" s="77"/>
      <c r="I140" s="62"/>
      <c r="J140" s="79"/>
      <c r="K140" s="79"/>
    </row>
    <row r="141" spans="1:11" s="76" customFormat="1" x14ac:dyDescent="0.25">
      <c r="A141" s="75"/>
      <c r="B141" s="75"/>
      <c r="D141" s="77"/>
      <c r="E141" s="62"/>
      <c r="F141" s="62"/>
      <c r="G141" s="78"/>
      <c r="H141" s="77"/>
      <c r="I141" s="62"/>
      <c r="J141" s="79"/>
      <c r="K141" s="79"/>
    </row>
    <row r="142" spans="1:11" s="76" customFormat="1" x14ac:dyDescent="0.25">
      <c r="A142" s="75"/>
      <c r="B142" s="75"/>
      <c r="D142" s="77"/>
      <c r="E142" s="62"/>
      <c r="F142" s="62"/>
      <c r="G142" s="78"/>
      <c r="H142" s="77"/>
      <c r="I142" s="62"/>
      <c r="J142" s="79"/>
      <c r="K142" s="79"/>
    </row>
    <row r="143" spans="1:11" s="76" customFormat="1" x14ac:dyDescent="0.25">
      <c r="A143" s="75"/>
      <c r="B143" s="75"/>
      <c r="D143" s="77"/>
      <c r="E143" s="62"/>
      <c r="F143" s="62"/>
      <c r="G143" s="78"/>
      <c r="H143" s="77"/>
      <c r="I143" s="62"/>
      <c r="J143" s="79"/>
      <c r="K143" s="79"/>
    </row>
    <row r="144" spans="1:11" s="76" customFormat="1" x14ac:dyDescent="0.25">
      <c r="A144" s="75"/>
      <c r="B144" s="75"/>
      <c r="D144" s="77"/>
      <c r="E144" s="62"/>
      <c r="F144" s="62"/>
      <c r="G144" s="78"/>
      <c r="H144" s="77"/>
      <c r="I144" s="62"/>
      <c r="J144" s="79"/>
      <c r="K144" s="79"/>
    </row>
    <row r="145" spans="1:11" s="76" customFormat="1" x14ac:dyDescent="0.25">
      <c r="A145" s="75"/>
      <c r="B145" s="75"/>
      <c r="D145" s="77"/>
      <c r="E145" s="62"/>
      <c r="F145" s="62"/>
      <c r="G145" s="78"/>
      <c r="H145" s="77"/>
      <c r="I145" s="62"/>
      <c r="J145" s="79"/>
      <c r="K145" s="79"/>
    </row>
    <row r="146" spans="1:11" s="76" customFormat="1" x14ac:dyDescent="0.25">
      <c r="A146" s="75"/>
      <c r="B146" s="75"/>
      <c r="D146" s="77"/>
      <c r="E146" s="62"/>
      <c r="F146" s="62"/>
      <c r="G146" s="78"/>
      <c r="H146" s="77"/>
      <c r="I146" s="62"/>
      <c r="J146" s="79"/>
      <c r="K146" s="79"/>
    </row>
    <row r="147" spans="1:11" s="76" customFormat="1" x14ac:dyDescent="0.25">
      <c r="A147" s="75"/>
      <c r="B147" s="75"/>
      <c r="D147" s="77"/>
      <c r="E147" s="62"/>
      <c r="F147" s="62"/>
      <c r="G147" s="78"/>
      <c r="H147" s="77"/>
      <c r="I147" s="62"/>
      <c r="J147" s="79"/>
      <c r="K147" s="79"/>
    </row>
    <row r="148" spans="1:11" s="76" customFormat="1" x14ac:dyDescent="0.25">
      <c r="A148" s="75"/>
      <c r="B148" s="75"/>
      <c r="D148" s="77"/>
      <c r="E148" s="62"/>
      <c r="F148" s="62"/>
      <c r="G148" s="78"/>
      <c r="H148" s="77"/>
      <c r="I148" s="62"/>
      <c r="J148" s="79"/>
      <c r="K148" s="79"/>
    </row>
    <row r="149" spans="1:11" s="76" customFormat="1" x14ac:dyDescent="0.25">
      <c r="A149" s="75"/>
      <c r="B149" s="75"/>
      <c r="D149" s="77"/>
      <c r="E149" s="62"/>
      <c r="F149" s="62"/>
      <c r="G149" s="78"/>
      <c r="H149" s="77"/>
      <c r="I149" s="62"/>
      <c r="J149" s="79"/>
      <c r="K149" s="79"/>
    </row>
    <row r="150" spans="1:11" s="76" customFormat="1" x14ac:dyDescent="0.25">
      <c r="A150" s="75"/>
      <c r="B150" s="75"/>
      <c r="D150" s="77"/>
      <c r="E150" s="62"/>
      <c r="F150" s="62"/>
      <c r="G150" s="78"/>
      <c r="H150" s="77"/>
      <c r="I150" s="62"/>
      <c r="J150" s="79"/>
      <c r="K150" s="79"/>
    </row>
    <row r="151" spans="1:11" s="76" customFormat="1" x14ac:dyDescent="0.25">
      <c r="A151" s="75"/>
      <c r="B151" s="75"/>
      <c r="D151" s="77"/>
      <c r="E151" s="62"/>
      <c r="F151" s="62"/>
      <c r="G151" s="78"/>
      <c r="H151" s="77"/>
      <c r="I151" s="62"/>
      <c r="J151" s="79"/>
      <c r="K151" s="79"/>
    </row>
    <row r="152" spans="1:11" s="76" customFormat="1" x14ac:dyDescent="0.25">
      <c r="A152" s="75"/>
      <c r="B152" s="75"/>
      <c r="D152" s="77"/>
      <c r="E152" s="62"/>
      <c r="F152" s="62"/>
      <c r="G152" s="78"/>
      <c r="H152" s="77"/>
      <c r="I152" s="62"/>
      <c r="J152" s="79"/>
      <c r="K152" s="79"/>
    </row>
    <row r="153" spans="1:11" s="76" customFormat="1" x14ac:dyDescent="0.25">
      <c r="A153" s="75"/>
      <c r="B153" s="75"/>
      <c r="D153" s="77"/>
      <c r="E153" s="62"/>
      <c r="F153" s="62"/>
      <c r="G153" s="78"/>
      <c r="H153" s="77"/>
      <c r="I153" s="62"/>
      <c r="J153" s="79"/>
      <c r="K153" s="79"/>
    </row>
    <row r="154" spans="1:11" s="76" customFormat="1" x14ac:dyDescent="0.25">
      <c r="A154" s="75"/>
      <c r="B154" s="75"/>
      <c r="D154" s="77"/>
      <c r="E154" s="62"/>
      <c r="F154" s="62"/>
      <c r="G154" s="78"/>
      <c r="H154" s="77"/>
      <c r="I154" s="62"/>
      <c r="J154" s="79"/>
      <c r="K154" s="79"/>
    </row>
    <row r="155" spans="1:11" s="76" customFormat="1" x14ac:dyDescent="0.25">
      <c r="A155" s="75"/>
      <c r="B155" s="75"/>
      <c r="D155" s="77"/>
      <c r="E155" s="62"/>
      <c r="F155" s="62"/>
      <c r="G155" s="78"/>
      <c r="H155" s="77"/>
      <c r="I155" s="62"/>
      <c r="J155" s="79"/>
      <c r="K155" s="79"/>
    </row>
    <row r="156" spans="1:11" s="76" customFormat="1" x14ac:dyDescent="0.25">
      <c r="A156" s="75"/>
      <c r="B156" s="75"/>
      <c r="D156" s="77"/>
      <c r="E156" s="62"/>
      <c r="F156" s="62"/>
      <c r="G156" s="78"/>
      <c r="H156" s="77"/>
      <c r="I156" s="62"/>
      <c r="J156" s="79"/>
      <c r="K156" s="79"/>
    </row>
    <row r="157" spans="1:11" s="76" customFormat="1" x14ac:dyDescent="0.25">
      <c r="A157" s="75"/>
      <c r="B157" s="75"/>
      <c r="D157" s="77"/>
      <c r="E157" s="62"/>
      <c r="F157" s="62"/>
      <c r="G157" s="78"/>
      <c r="H157" s="77"/>
      <c r="I157" s="62"/>
      <c r="J157" s="79"/>
      <c r="K157" s="79"/>
    </row>
    <row r="158" spans="1:11" s="76" customFormat="1" x14ac:dyDescent="0.25">
      <c r="A158" s="75"/>
      <c r="B158" s="75"/>
      <c r="D158" s="77"/>
      <c r="E158" s="62"/>
      <c r="F158" s="62"/>
      <c r="G158" s="78"/>
      <c r="H158" s="77"/>
      <c r="I158" s="62"/>
      <c r="J158" s="79"/>
      <c r="K158" s="79"/>
    </row>
    <row r="159" spans="1:11" s="76" customFormat="1" x14ac:dyDescent="0.25">
      <c r="A159" s="75"/>
      <c r="B159" s="75"/>
      <c r="D159" s="77"/>
      <c r="E159" s="62"/>
      <c r="F159" s="62"/>
      <c r="G159" s="78"/>
      <c r="H159" s="77"/>
      <c r="I159" s="62"/>
      <c r="J159" s="79"/>
      <c r="K159" s="79"/>
    </row>
    <row r="160" spans="1:11" s="76" customFormat="1" x14ac:dyDescent="0.25">
      <c r="A160" s="75"/>
      <c r="B160" s="75"/>
      <c r="D160" s="77"/>
      <c r="E160" s="62"/>
      <c r="F160" s="62"/>
      <c r="G160" s="78"/>
      <c r="H160" s="77"/>
      <c r="I160" s="62"/>
      <c r="J160" s="79"/>
      <c r="K160" s="79"/>
    </row>
    <row r="161" spans="1:11" s="76" customFormat="1" x14ac:dyDescent="0.25">
      <c r="A161" s="75"/>
      <c r="B161" s="75"/>
      <c r="D161" s="77"/>
      <c r="E161" s="62"/>
      <c r="F161" s="62"/>
      <c r="G161" s="78"/>
      <c r="H161" s="77"/>
      <c r="I161" s="62"/>
      <c r="J161" s="79"/>
      <c r="K161" s="79"/>
    </row>
    <row r="162" spans="1:11" s="76" customFormat="1" x14ac:dyDescent="0.25">
      <c r="A162" s="75"/>
      <c r="B162" s="75"/>
      <c r="D162" s="77"/>
      <c r="E162" s="62"/>
      <c r="F162" s="62"/>
      <c r="G162" s="78"/>
      <c r="H162" s="77"/>
      <c r="I162" s="62"/>
      <c r="J162" s="79"/>
      <c r="K162" s="79"/>
    </row>
    <row r="163" spans="1:11" s="76" customFormat="1" x14ac:dyDescent="0.25">
      <c r="A163" s="75"/>
      <c r="B163" s="75"/>
      <c r="D163" s="77"/>
      <c r="E163" s="62"/>
      <c r="F163" s="62"/>
      <c r="G163" s="78"/>
      <c r="H163" s="77"/>
      <c r="I163" s="62"/>
      <c r="J163" s="79"/>
      <c r="K163" s="79"/>
    </row>
    <row r="164" spans="1:11" s="76" customFormat="1" x14ac:dyDescent="0.25">
      <c r="A164" s="75"/>
      <c r="B164" s="75"/>
      <c r="D164" s="77"/>
      <c r="E164" s="62"/>
      <c r="F164" s="62"/>
      <c r="G164" s="78"/>
      <c r="H164" s="77"/>
      <c r="I164" s="62"/>
      <c r="J164" s="79"/>
      <c r="K164" s="79"/>
    </row>
    <row r="165" spans="1:11" s="76" customFormat="1" x14ac:dyDescent="0.25">
      <c r="A165" s="75"/>
      <c r="B165" s="75"/>
      <c r="D165" s="77"/>
      <c r="E165" s="62"/>
      <c r="F165" s="62"/>
      <c r="G165" s="78"/>
      <c r="H165" s="77"/>
      <c r="I165" s="62"/>
      <c r="J165" s="79"/>
      <c r="K165" s="79"/>
    </row>
    <row r="166" spans="1:11" s="76" customFormat="1" x14ac:dyDescent="0.25">
      <c r="A166" s="75"/>
      <c r="B166" s="75"/>
      <c r="D166" s="77"/>
      <c r="E166" s="62"/>
      <c r="F166" s="62"/>
      <c r="G166" s="78"/>
      <c r="H166" s="77"/>
      <c r="I166" s="62"/>
      <c r="J166" s="79"/>
      <c r="K166" s="79"/>
    </row>
    <row r="167" spans="1:11" s="76" customFormat="1" x14ac:dyDescent="0.25">
      <c r="A167" s="75"/>
      <c r="B167" s="75"/>
      <c r="D167" s="77"/>
      <c r="E167" s="62"/>
      <c r="F167" s="62"/>
      <c r="G167" s="78"/>
      <c r="H167" s="77"/>
      <c r="I167" s="62"/>
      <c r="J167" s="79"/>
      <c r="K167" s="79"/>
    </row>
    <row r="168" spans="1:11" s="76" customFormat="1" x14ac:dyDescent="0.25">
      <c r="A168" s="75"/>
      <c r="B168" s="75"/>
      <c r="D168" s="77"/>
      <c r="E168" s="62"/>
      <c r="F168" s="62"/>
      <c r="G168" s="78"/>
      <c r="H168" s="77"/>
      <c r="I168" s="62"/>
      <c r="J168" s="79"/>
      <c r="K168" s="79"/>
    </row>
    <row r="169" spans="1:11" s="76" customFormat="1" x14ac:dyDescent="0.25">
      <c r="A169" s="75"/>
      <c r="B169" s="75"/>
      <c r="D169" s="77"/>
      <c r="E169" s="62"/>
      <c r="F169" s="62"/>
      <c r="G169" s="78"/>
      <c r="H169" s="77"/>
      <c r="I169" s="62"/>
      <c r="J169" s="79"/>
      <c r="K169" s="79"/>
    </row>
    <row r="170" spans="1:11" s="76" customFormat="1" x14ac:dyDescent="0.25">
      <c r="A170" s="75"/>
      <c r="B170" s="75"/>
      <c r="D170" s="77"/>
      <c r="E170" s="62"/>
      <c r="F170" s="62"/>
      <c r="G170" s="78"/>
      <c r="H170" s="77"/>
      <c r="I170" s="62"/>
      <c r="J170" s="79"/>
      <c r="K170" s="79"/>
    </row>
    <row r="171" spans="1:11" s="76" customFormat="1" x14ac:dyDescent="0.25">
      <c r="A171" s="75"/>
      <c r="B171" s="75"/>
      <c r="D171" s="77"/>
      <c r="E171" s="62"/>
      <c r="F171" s="62"/>
      <c r="G171" s="78"/>
      <c r="H171" s="77"/>
      <c r="I171" s="62"/>
      <c r="J171" s="79"/>
      <c r="K171" s="79"/>
    </row>
    <row r="172" spans="1:11" s="76" customFormat="1" x14ac:dyDescent="0.25">
      <c r="A172" s="75"/>
      <c r="B172" s="75"/>
      <c r="D172" s="77"/>
      <c r="E172" s="62"/>
      <c r="F172" s="62"/>
      <c r="G172" s="78"/>
      <c r="H172" s="77"/>
      <c r="I172" s="62"/>
      <c r="J172" s="79"/>
      <c r="K172" s="79"/>
    </row>
    <row r="173" spans="1:11" s="76" customFormat="1" x14ac:dyDescent="0.25">
      <c r="A173" s="75"/>
      <c r="B173" s="75"/>
      <c r="D173" s="77"/>
      <c r="E173" s="62"/>
      <c r="F173" s="62"/>
      <c r="G173" s="78"/>
      <c r="H173" s="77"/>
      <c r="I173" s="62"/>
      <c r="J173" s="79"/>
      <c r="K173" s="79"/>
    </row>
    <row r="174" spans="1:11" s="76" customFormat="1" x14ac:dyDescent="0.25">
      <c r="A174" s="75"/>
      <c r="B174" s="75"/>
      <c r="D174" s="77"/>
      <c r="E174" s="62"/>
      <c r="F174" s="62"/>
      <c r="G174" s="78"/>
      <c r="H174" s="77"/>
      <c r="I174" s="62"/>
      <c r="J174" s="79"/>
      <c r="K174" s="79"/>
    </row>
    <row r="175" spans="1:11" s="76" customFormat="1" x14ac:dyDescent="0.25">
      <c r="A175" s="75"/>
      <c r="B175" s="75"/>
      <c r="D175" s="77"/>
      <c r="E175" s="62"/>
      <c r="F175" s="62"/>
      <c r="G175" s="78"/>
      <c r="H175" s="77"/>
      <c r="I175" s="62"/>
      <c r="J175" s="79"/>
      <c r="K175" s="79"/>
    </row>
    <row r="176" spans="1:11" s="76" customFormat="1" x14ac:dyDescent="0.25">
      <c r="A176" s="75"/>
      <c r="B176" s="75"/>
      <c r="D176" s="77"/>
      <c r="E176" s="62"/>
      <c r="F176" s="62"/>
      <c r="G176" s="78"/>
      <c r="H176" s="77"/>
      <c r="I176" s="62"/>
      <c r="J176" s="79"/>
      <c r="K176" s="79"/>
    </row>
    <row r="177" spans="1:11" s="76" customFormat="1" x14ac:dyDescent="0.25">
      <c r="A177" s="75"/>
      <c r="B177" s="75"/>
      <c r="D177" s="77"/>
      <c r="E177" s="62"/>
      <c r="F177" s="62"/>
      <c r="G177" s="78"/>
      <c r="H177" s="77"/>
      <c r="I177" s="62"/>
      <c r="J177" s="79"/>
      <c r="K177" s="79"/>
    </row>
    <row r="178" spans="1:11" s="76" customFormat="1" x14ac:dyDescent="0.25">
      <c r="A178" s="75"/>
      <c r="B178" s="75"/>
      <c r="D178" s="77"/>
      <c r="E178" s="62"/>
      <c r="F178" s="62"/>
      <c r="G178" s="78"/>
      <c r="H178" s="77"/>
      <c r="I178" s="62"/>
      <c r="J178" s="79"/>
      <c r="K178" s="79"/>
    </row>
    <row r="179" spans="1:11" s="76" customFormat="1" x14ac:dyDescent="0.25">
      <c r="A179" s="75"/>
      <c r="B179" s="75"/>
      <c r="D179" s="77"/>
      <c r="E179" s="62"/>
      <c r="F179" s="62"/>
      <c r="G179" s="78"/>
      <c r="H179" s="77"/>
      <c r="I179" s="62"/>
      <c r="J179" s="79"/>
      <c r="K179" s="79"/>
    </row>
    <row r="180" spans="1:11" s="76" customFormat="1" x14ac:dyDescent="0.25">
      <c r="A180" s="75"/>
      <c r="B180" s="75"/>
      <c r="D180" s="77"/>
      <c r="E180" s="62"/>
      <c r="F180" s="62"/>
      <c r="G180" s="78"/>
      <c r="H180" s="77"/>
      <c r="I180" s="62"/>
      <c r="J180" s="79"/>
      <c r="K180" s="79"/>
    </row>
    <row r="181" spans="1:11" s="76" customFormat="1" x14ac:dyDescent="0.25">
      <c r="A181" s="75"/>
      <c r="B181" s="75"/>
      <c r="D181" s="77"/>
      <c r="E181" s="62"/>
      <c r="F181" s="62"/>
      <c r="G181" s="78"/>
      <c r="H181" s="77"/>
      <c r="I181" s="62"/>
      <c r="J181" s="79"/>
      <c r="K181" s="79"/>
    </row>
    <row r="182" spans="1:11" s="76" customFormat="1" x14ac:dyDescent="0.25">
      <c r="A182" s="75"/>
      <c r="B182" s="75"/>
      <c r="D182" s="77"/>
      <c r="E182" s="62"/>
      <c r="F182" s="62"/>
      <c r="G182" s="78"/>
      <c r="H182" s="77"/>
      <c r="I182" s="62"/>
      <c r="J182" s="79"/>
      <c r="K182" s="79"/>
    </row>
    <row r="183" spans="1:11" s="76" customFormat="1" x14ac:dyDescent="0.25">
      <c r="A183" s="75"/>
      <c r="B183" s="75"/>
      <c r="D183" s="77"/>
      <c r="E183" s="62"/>
      <c r="F183" s="62"/>
      <c r="G183" s="78"/>
      <c r="H183" s="77"/>
      <c r="I183" s="62"/>
      <c r="J183" s="79"/>
      <c r="K183" s="79"/>
    </row>
    <row r="184" spans="1:11" s="76" customFormat="1" x14ac:dyDescent="0.25">
      <c r="A184" s="75"/>
      <c r="B184" s="75"/>
      <c r="D184" s="77"/>
      <c r="E184" s="62"/>
      <c r="F184" s="62"/>
      <c r="G184" s="78"/>
      <c r="H184" s="77"/>
      <c r="I184" s="62"/>
      <c r="J184" s="79"/>
      <c r="K184" s="79"/>
    </row>
    <row r="185" spans="1:11" s="76" customFormat="1" x14ac:dyDescent="0.25">
      <c r="A185" s="75"/>
      <c r="B185" s="75"/>
      <c r="D185" s="77"/>
      <c r="E185" s="62"/>
      <c r="F185" s="62"/>
      <c r="G185" s="78"/>
      <c r="H185" s="77"/>
      <c r="I185" s="62"/>
      <c r="J185" s="79"/>
      <c r="K185" s="79"/>
    </row>
    <row r="186" spans="1:11" s="76" customFormat="1" x14ac:dyDescent="0.25">
      <c r="A186" s="75"/>
      <c r="B186" s="75"/>
      <c r="D186" s="77"/>
      <c r="E186" s="62"/>
      <c r="F186" s="62"/>
      <c r="G186" s="78"/>
      <c r="H186" s="77"/>
      <c r="I186" s="62"/>
      <c r="J186" s="79"/>
      <c r="K186" s="79"/>
    </row>
    <row r="187" spans="1:11" s="76" customFormat="1" x14ac:dyDescent="0.25">
      <c r="A187" s="75"/>
      <c r="B187" s="75"/>
      <c r="D187" s="77"/>
      <c r="E187" s="62"/>
      <c r="F187" s="62"/>
      <c r="G187" s="78"/>
      <c r="H187" s="77"/>
      <c r="I187" s="62"/>
      <c r="J187" s="79"/>
      <c r="K187" s="79"/>
    </row>
    <row r="188" spans="1:11" s="76" customFormat="1" x14ac:dyDescent="0.25">
      <c r="A188" s="75"/>
      <c r="B188" s="75"/>
      <c r="D188" s="77"/>
      <c r="E188" s="62"/>
      <c r="F188" s="62"/>
      <c r="G188" s="78"/>
      <c r="H188" s="77"/>
      <c r="I188" s="62"/>
      <c r="J188" s="79"/>
      <c r="K188" s="79"/>
    </row>
    <row r="189" spans="1:11" s="76" customFormat="1" x14ac:dyDescent="0.25">
      <c r="A189" s="75"/>
      <c r="B189" s="75"/>
      <c r="D189" s="77"/>
      <c r="E189" s="62"/>
      <c r="F189" s="62"/>
      <c r="G189" s="78"/>
      <c r="H189" s="77"/>
      <c r="I189" s="62"/>
      <c r="J189" s="79"/>
      <c r="K189" s="79"/>
    </row>
    <row r="190" spans="1:11" s="76" customFormat="1" x14ac:dyDescent="0.25">
      <c r="A190" s="75"/>
      <c r="B190" s="75"/>
      <c r="D190" s="77"/>
      <c r="E190" s="62"/>
      <c r="F190" s="62"/>
      <c r="G190" s="78"/>
      <c r="H190" s="77"/>
      <c r="I190" s="62"/>
      <c r="J190" s="79"/>
      <c r="K190" s="79"/>
    </row>
    <row r="191" spans="1:11" s="76" customFormat="1" x14ac:dyDescent="0.25">
      <c r="A191" s="75"/>
      <c r="B191" s="75"/>
      <c r="D191" s="77"/>
      <c r="E191" s="62"/>
      <c r="F191" s="62"/>
      <c r="G191" s="78"/>
      <c r="H191" s="77"/>
      <c r="I191" s="62"/>
      <c r="J191" s="79"/>
      <c r="K191" s="79"/>
    </row>
    <row r="192" spans="1:11" s="76" customFormat="1" x14ac:dyDescent="0.25">
      <c r="A192" s="75"/>
      <c r="B192" s="75"/>
      <c r="D192" s="77"/>
      <c r="E192" s="62"/>
      <c r="F192" s="62"/>
      <c r="G192" s="78"/>
      <c r="H192" s="77"/>
      <c r="I192" s="62"/>
      <c r="J192" s="79"/>
      <c r="K192" s="79"/>
    </row>
    <row r="193" spans="1:11" s="76" customFormat="1" x14ac:dyDescent="0.25">
      <c r="A193" s="75"/>
      <c r="B193" s="75"/>
      <c r="D193" s="77"/>
      <c r="E193" s="62"/>
      <c r="F193" s="62"/>
      <c r="G193" s="78"/>
      <c r="H193" s="77"/>
      <c r="I193" s="62"/>
      <c r="J193" s="79"/>
      <c r="K193" s="79"/>
    </row>
    <row r="194" spans="1:11" s="76" customFormat="1" x14ac:dyDescent="0.25">
      <c r="A194" s="75"/>
      <c r="B194" s="75"/>
      <c r="D194" s="77"/>
      <c r="E194" s="62"/>
      <c r="F194" s="62"/>
      <c r="G194" s="78"/>
      <c r="H194" s="77"/>
      <c r="I194" s="62"/>
      <c r="J194" s="79"/>
      <c r="K194" s="79"/>
    </row>
    <row r="195" spans="1:11" s="76" customFormat="1" x14ac:dyDescent="0.25">
      <c r="A195" s="75"/>
      <c r="B195" s="75"/>
      <c r="D195" s="77"/>
      <c r="E195" s="62"/>
      <c r="F195" s="62"/>
      <c r="G195" s="78"/>
      <c r="H195" s="77"/>
      <c r="I195" s="62"/>
      <c r="J195" s="79"/>
      <c r="K195" s="79"/>
    </row>
    <row r="196" spans="1:11" s="76" customFormat="1" x14ac:dyDescent="0.25">
      <c r="A196" s="75"/>
      <c r="B196" s="75"/>
      <c r="D196" s="77"/>
      <c r="E196" s="62"/>
      <c r="F196" s="62"/>
      <c r="G196" s="78"/>
      <c r="H196" s="77"/>
      <c r="I196" s="62"/>
      <c r="J196" s="79"/>
      <c r="K196" s="79"/>
    </row>
    <row r="197" spans="1:11" s="76" customFormat="1" x14ac:dyDescent="0.25">
      <c r="A197" s="75"/>
      <c r="B197" s="75"/>
      <c r="D197" s="77"/>
      <c r="E197" s="62"/>
      <c r="F197" s="62"/>
      <c r="G197" s="78"/>
      <c r="H197" s="77"/>
      <c r="I197" s="62"/>
      <c r="J197" s="79"/>
      <c r="K197" s="79"/>
    </row>
    <row r="198" spans="1:11" s="76" customFormat="1" x14ac:dyDescent="0.25">
      <c r="A198" s="75"/>
      <c r="B198" s="75"/>
      <c r="D198" s="77"/>
      <c r="E198" s="62"/>
      <c r="F198" s="62"/>
      <c r="G198" s="78"/>
      <c r="H198" s="77"/>
      <c r="I198" s="62"/>
      <c r="J198" s="79"/>
      <c r="K198" s="79"/>
    </row>
    <row r="199" spans="1:11" s="76" customFormat="1" x14ac:dyDescent="0.25">
      <c r="A199" s="75"/>
      <c r="B199" s="75"/>
      <c r="D199" s="77"/>
      <c r="E199" s="62"/>
      <c r="F199" s="62"/>
      <c r="G199" s="78"/>
      <c r="H199" s="77"/>
      <c r="I199" s="62"/>
      <c r="J199" s="79"/>
      <c r="K199" s="79"/>
    </row>
    <row r="200" spans="1:11" s="76" customFormat="1" x14ac:dyDescent="0.25">
      <c r="A200" s="75"/>
      <c r="B200" s="75"/>
      <c r="D200" s="77"/>
      <c r="E200" s="62"/>
      <c r="F200" s="62"/>
      <c r="G200" s="78"/>
      <c r="H200" s="77"/>
      <c r="I200" s="62"/>
      <c r="J200" s="79"/>
      <c r="K200" s="79"/>
    </row>
    <row r="201" spans="1:11" s="76" customFormat="1" x14ac:dyDescent="0.25">
      <c r="A201" s="75"/>
      <c r="B201" s="75"/>
      <c r="D201" s="77"/>
      <c r="E201" s="62"/>
      <c r="F201" s="62"/>
      <c r="G201" s="78"/>
      <c r="H201" s="77"/>
      <c r="I201" s="62"/>
      <c r="J201" s="79"/>
      <c r="K201" s="79"/>
    </row>
    <row r="202" spans="1:11" s="76" customFormat="1" x14ac:dyDescent="0.25">
      <c r="A202" s="75"/>
      <c r="B202" s="75"/>
      <c r="D202" s="77"/>
      <c r="E202" s="62"/>
      <c r="F202" s="62"/>
      <c r="G202" s="78"/>
      <c r="H202" s="77"/>
      <c r="I202" s="62"/>
      <c r="J202" s="79"/>
      <c r="K202" s="79"/>
    </row>
    <row r="203" spans="1:11" s="76" customFormat="1" x14ac:dyDescent="0.25">
      <c r="A203" s="75"/>
      <c r="B203" s="75"/>
      <c r="D203" s="77"/>
      <c r="E203" s="62"/>
      <c r="F203" s="62"/>
      <c r="G203" s="78"/>
      <c r="H203" s="77"/>
      <c r="I203" s="62"/>
      <c r="J203" s="79"/>
      <c r="K203" s="79"/>
    </row>
    <row r="204" spans="1:11" s="76" customFormat="1" x14ac:dyDescent="0.25">
      <c r="A204" s="75"/>
      <c r="B204" s="75"/>
      <c r="D204" s="77"/>
      <c r="E204" s="62"/>
      <c r="F204" s="62"/>
      <c r="G204" s="78"/>
      <c r="H204" s="77"/>
      <c r="I204" s="62"/>
      <c r="J204" s="79"/>
      <c r="K204" s="79"/>
    </row>
    <row r="205" spans="1:11" s="76" customFormat="1" x14ac:dyDescent="0.25">
      <c r="A205" s="75"/>
      <c r="B205" s="75"/>
      <c r="D205" s="77"/>
      <c r="E205" s="62"/>
      <c r="F205" s="62"/>
      <c r="G205" s="78"/>
      <c r="H205" s="77"/>
      <c r="I205" s="62"/>
      <c r="J205" s="79"/>
      <c r="K205" s="79"/>
    </row>
    <row r="206" spans="1:11" s="76" customFormat="1" x14ac:dyDescent="0.25">
      <c r="A206" s="75"/>
      <c r="B206" s="75"/>
      <c r="D206" s="77"/>
      <c r="E206" s="62"/>
      <c r="F206" s="62"/>
      <c r="G206" s="78"/>
      <c r="H206" s="77"/>
      <c r="I206" s="62"/>
      <c r="J206" s="79"/>
      <c r="K206" s="79"/>
    </row>
    <row r="207" spans="1:11" s="76" customFormat="1" x14ac:dyDescent="0.25">
      <c r="A207" s="75"/>
      <c r="B207" s="75"/>
      <c r="D207" s="77"/>
      <c r="E207" s="62"/>
      <c r="F207" s="62"/>
      <c r="G207" s="78"/>
      <c r="H207" s="77"/>
      <c r="I207" s="62"/>
      <c r="J207" s="79"/>
      <c r="K207" s="79"/>
    </row>
    <row r="208" spans="1:11" s="76" customFormat="1" x14ac:dyDescent="0.25">
      <c r="A208" s="75"/>
      <c r="B208" s="75"/>
      <c r="D208" s="77"/>
      <c r="E208" s="62"/>
      <c r="F208" s="62"/>
      <c r="G208" s="78"/>
      <c r="H208" s="77"/>
      <c r="I208" s="62"/>
      <c r="J208" s="79"/>
      <c r="K208" s="79"/>
    </row>
    <row r="209" spans="1:11" s="76" customFormat="1" x14ac:dyDescent="0.25">
      <c r="A209" s="75"/>
      <c r="B209" s="75"/>
      <c r="D209" s="77"/>
      <c r="E209" s="62"/>
      <c r="F209" s="62"/>
      <c r="G209" s="78"/>
      <c r="H209" s="77"/>
      <c r="I209" s="62"/>
      <c r="J209" s="79"/>
      <c r="K209" s="79"/>
    </row>
    <row r="210" spans="1:11" s="76" customFormat="1" x14ac:dyDescent="0.25">
      <c r="A210" s="75"/>
      <c r="B210" s="75"/>
      <c r="D210" s="77"/>
      <c r="E210" s="62"/>
      <c r="F210" s="62"/>
      <c r="G210" s="78"/>
      <c r="H210" s="77"/>
      <c r="I210" s="62"/>
      <c r="J210" s="79"/>
      <c r="K210" s="79"/>
    </row>
    <row r="211" spans="1:11" s="76" customFormat="1" x14ac:dyDescent="0.25">
      <c r="A211" s="75"/>
      <c r="B211" s="75"/>
      <c r="D211" s="77"/>
      <c r="E211" s="62"/>
      <c r="F211" s="62"/>
      <c r="G211" s="78"/>
      <c r="H211" s="77"/>
      <c r="I211" s="62"/>
      <c r="J211" s="79"/>
      <c r="K211" s="79"/>
    </row>
    <row r="212" spans="1:11" s="76" customFormat="1" x14ac:dyDescent="0.25">
      <c r="A212" s="75"/>
      <c r="B212" s="75"/>
      <c r="D212" s="77"/>
      <c r="E212" s="62"/>
      <c r="F212" s="62"/>
      <c r="G212" s="78"/>
      <c r="H212" s="77"/>
      <c r="I212" s="62"/>
      <c r="J212" s="79"/>
      <c r="K212" s="79"/>
    </row>
    <row r="213" spans="1:11" s="76" customFormat="1" x14ac:dyDescent="0.25">
      <c r="A213" s="75"/>
      <c r="B213" s="75"/>
      <c r="D213" s="77"/>
      <c r="E213" s="62"/>
      <c r="F213" s="62"/>
      <c r="G213" s="78"/>
      <c r="H213" s="77"/>
      <c r="I213" s="62"/>
      <c r="J213" s="79"/>
      <c r="K213" s="79"/>
    </row>
    <row r="214" spans="1:11" s="76" customFormat="1" x14ac:dyDescent="0.25">
      <c r="A214" s="75"/>
      <c r="B214" s="75"/>
      <c r="D214" s="77"/>
      <c r="E214" s="62"/>
      <c r="F214" s="62"/>
      <c r="G214" s="78"/>
      <c r="H214" s="77"/>
      <c r="I214" s="62"/>
      <c r="J214" s="79"/>
      <c r="K214" s="79"/>
    </row>
    <row r="215" spans="1:11" s="76" customFormat="1" x14ac:dyDescent="0.25">
      <c r="A215" s="75"/>
      <c r="B215" s="75"/>
      <c r="D215" s="77"/>
      <c r="E215" s="62"/>
      <c r="F215" s="62"/>
      <c r="G215" s="78"/>
      <c r="H215" s="77"/>
      <c r="I215" s="62"/>
      <c r="J215" s="79"/>
      <c r="K215" s="79"/>
    </row>
    <row r="216" spans="1:11" s="76" customFormat="1" x14ac:dyDescent="0.25">
      <c r="A216" s="75"/>
      <c r="B216" s="75"/>
      <c r="D216" s="77"/>
      <c r="E216" s="62"/>
      <c r="F216" s="62"/>
      <c r="G216" s="78"/>
      <c r="H216" s="77"/>
      <c r="I216" s="62"/>
      <c r="J216" s="79"/>
      <c r="K216" s="79"/>
    </row>
    <row r="217" spans="1:11" s="76" customFormat="1" x14ac:dyDescent="0.25">
      <c r="A217" s="75"/>
      <c r="B217" s="75"/>
      <c r="D217" s="77"/>
      <c r="E217" s="62"/>
      <c r="F217" s="62"/>
      <c r="G217" s="78"/>
      <c r="H217" s="77"/>
      <c r="I217" s="62"/>
      <c r="J217" s="79"/>
      <c r="K217" s="79"/>
    </row>
    <row r="218" spans="1:11" s="76" customFormat="1" x14ac:dyDescent="0.25">
      <c r="A218" s="75"/>
      <c r="B218" s="75"/>
      <c r="D218" s="77"/>
      <c r="E218" s="62"/>
      <c r="F218" s="62"/>
      <c r="G218" s="78"/>
      <c r="H218" s="77"/>
      <c r="I218" s="62"/>
      <c r="J218" s="79"/>
      <c r="K218" s="79"/>
    </row>
    <row r="219" spans="1:11" s="76" customFormat="1" x14ac:dyDescent="0.25">
      <c r="A219" s="75"/>
      <c r="B219" s="75"/>
      <c r="D219" s="77"/>
      <c r="E219" s="62"/>
      <c r="F219" s="62"/>
      <c r="G219" s="78"/>
      <c r="H219" s="77"/>
      <c r="I219" s="62"/>
      <c r="J219" s="79"/>
      <c r="K219" s="79"/>
    </row>
    <row r="220" spans="1:11" s="76" customFormat="1" x14ac:dyDescent="0.25">
      <c r="A220" s="75"/>
      <c r="B220" s="75"/>
      <c r="D220" s="77"/>
      <c r="E220" s="62"/>
      <c r="F220" s="62"/>
      <c r="G220" s="78"/>
      <c r="H220" s="77"/>
      <c r="I220" s="62"/>
      <c r="J220" s="79"/>
      <c r="K220" s="79"/>
    </row>
    <row r="221" spans="1:11" s="76" customFormat="1" x14ac:dyDescent="0.25">
      <c r="A221" s="75"/>
      <c r="B221" s="75"/>
      <c r="D221" s="77"/>
      <c r="E221" s="62"/>
      <c r="F221" s="62"/>
      <c r="G221" s="78"/>
      <c r="H221" s="77"/>
      <c r="I221" s="62"/>
      <c r="J221" s="79"/>
      <c r="K221" s="79"/>
    </row>
    <row r="222" spans="1:11" s="76" customFormat="1" x14ac:dyDescent="0.25">
      <c r="A222" s="75"/>
      <c r="B222" s="75"/>
      <c r="D222" s="77"/>
      <c r="E222" s="62"/>
      <c r="F222" s="62"/>
      <c r="G222" s="78"/>
      <c r="H222" s="77"/>
      <c r="I222" s="62"/>
      <c r="J222" s="79"/>
      <c r="K222" s="79"/>
    </row>
    <row r="223" spans="1:11" s="76" customFormat="1" x14ac:dyDescent="0.25">
      <c r="A223" s="75"/>
      <c r="B223" s="75"/>
      <c r="D223" s="77"/>
      <c r="E223" s="62"/>
      <c r="F223" s="62"/>
      <c r="G223" s="78"/>
      <c r="H223" s="77"/>
      <c r="I223" s="62"/>
      <c r="J223" s="79"/>
      <c r="K223" s="79"/>
    </row>
    <row r="224" spans="1:11" s="76" customFormat="1" x14ac:dyDescent="0.25">
      <c r="A224" s="75"/>
      <c r="B224" s="75"/>
      <c r="D224" s="77"/>
      <c r="E224" s="62"/>
      <c r="F224" s="62"/>
      <c r="G224" s="78"/>
      <c r="H224" s="77"/>
      <c r="I224" s="62"/>
      <c r="J224" s="79"/>
      <c r="K224" s="79"/>
    </row>
    <row r="225" spans="1:11" s="76" customFormat="1" x14ac:dyDescent="0.25">
      <c r="A225" s="75"/>
      <c r="B225" s="75"/>
      <c r="D225" s="77"/>
      <c r="E225" s="62"/>
      <c r="F225" s="62"/>
      <c r="G225" s="78"/>
      <c r="H225" s="77"/>
      <c r="I225" s="62"/>
      <c r="J225" s="79"/>
      <c r="K225" s="79"/>
    </row>
    <row r="226" spans="1:11" s="76" customFormat="1" x14ac:dyDescent="0.25">
      <c r="A226" s="75"/>
      <c r="B226" s="75"/>
      <c r="D226" s="77"/>
      <c r="E226" s="62"/>
      <c r="F226" s="62"/>
      <c r="G226" s="78"/>
      <c r="H226" s="77"/>
      <c r="I226" s="62"/>
      <c r="J226" s="79"/>
      <c r="K226" s="79"/>
    </row>
    <row r="227" spans="1:11" s="76" customFormat="1" x14ac:dyDescent="0.25">
      <c r="A227" s="75"/>
      <c r="B227" s="75"/>
      <c r="D227" s="77"/>
      <c r="E227" s="62"/>
      <c r="F227" s="62"/>
      <c r="G227" s="78"/>
      <c r="H227" s="77"/>
      <c r="I227" s="62"/>
      <c r="J227" s="79"/>
      <c r="K227" s="79"/>
    </row>
    <row r="228" spans="1:11" s="76" customFormat="1" x14ac:dyDescent="0.25">
      <c r="A228" s="75"/>
      <c r="B228" s="75"/>
      <c r="D228" s="77"/>
      <c r="E228" s="62"/>
      <c r="F228" s="62"/>
      <c r="G228" s="78"/>
      <c r="H228" s="77"/>
      <c r="I228" s="62"/>
      <c r="J228" s="79"/>
      <c r="K228" s="79"/>
    </row>
    <row r="229" spans="1:11" s="76" customFormat="1" x14ac:dyDescent="0.25">
      <c r="A229" s="75"/>
      <c r="B229" s="75"/>
      <c r="D229" s="77"/>
      <c r="E229" s="62"/>
      <c r="F229" s="62"/>
      <c r="G229" s="78"/>
      <c r="H229" s="77"/>
      <c r="I229" s="62"/>
      <c r="J229" s="79"/>
      <c r="K229" s="79"/>
    </row>
    <row r="230" spans="1:11" s="76" customFormat="1" x14ac:dyDescent="0.25">
      <c r="A230" s="75"/>
      <c r="B230" s="75"/>
      <c r="D230" s="77"/>
      <c r="E230" s="62"/>
      <c r="F230" s="62"/>
      <c r="G230" s="78"/>
      <c r="H230" s="77"/>
      <c r="I230" s="62"/>
      <c r="J230" s="79"/>
      <c r="K230" s="79"/>
    </row>
    <row r="231" spans="1:11" s="76" customFormat="1" x14ac:dyDescent="0.25">
      <c r="A231" s="75"/>
      <c r="B231" s="75"/>
      <c r="D231" s="77"/>
      <c r="E231" s="62"/>
      <c r="F231" s="62"/>
      <c r="G231" s="78"/>
      <c r="H231" s="77"/>
      <c r="I231" s="62"/>
      <c r="J231" s="79"/>
      <c r="K231" s="79"/>
    </row>
    <row r="232" spans="1:11" s="76" customFormat="1" x14ac:dyDescent="0.25">
      <c r="A232" s="75"/>
      <c r="B232" s="75"/>
      <c r="D232" s="77"/>
      <c r="E232" s="62"/>
      <c r="F232" s="62"/>
      <c r="G232" s="78"/>
      <c r="H232" s="77"/>
      <c r="I232" s="62"/>
      <c r="J232" s="79"/>
      <c r="K232" s="79"/>
    </row>
    <row r="233" spans="1:11" s="76" customFormat="1" x14ac:dyDescent="0.25">
      <c r="A233" s="75"/>
      <c r="B233" s="75"/>
      <c r="D233" s="77"/>
      <c r="E233" s="62"/>
      <c r="F233" s="62"/>
      <c r="G233" s="78"/>
      <c r="H233" s="77"/>
      <c r="I233" s="62"/>
      <c r="J233" s="79"/>
      <c r="K233" s="79"/>
    </row>
    <row r="234" spans="1:11" s="76" customFormat="1" x14ac:dyDescent="0.25">
      <c r="A234" s="75"/>
      <c r="B234" s="75"/>
      <c r="D234" s="77"/>
      <c r="E234" s="62"/>
      <c r="F234" s="62"/>
      <c r="G234" s="78"/>
      <c r="H234" s="77"/>
      <c r="I234" s="62"/>
      <c r="J234" s="79"/>
      <c r="K234" s="79"/>
    </row>
    <row r="235" spans="1:11" s="76" customFormat="1" x14ac:dyDescent="0.25">
      <c r="A235" s="75"/>
      <c r="B235" s="75"/>
      <c r="D235" s="77"/>
      <c r="E235" s="62"/>
      <c r="F235" s="62"/>
      <c r="G235" s="78"/>
      <c r="H235" s="77"/>
      <c r="I235" s="62"/>
      <c r="J235" s="79"/>
      <c r="K235" s="79"/>
    </row>
    <row r="236" spans="1:11" s="76" customFormat="1" x14ac:dyDescent="0.25">
      <c r="A236" s="75"/>
      <c r="B236" s="75"/>
      <c r="D236" s="77"/>
      <c r="E236" s="62"/>
      <c r="F236" s="62"/>
      <c r="G236" s="78"/>
      <c r="H236" s="77"/>
      <c r="I236" s="62"/>
      <c r="J236" s="79"/>
      <c r="K236" s="79"/>
    </row>
    <row r="237" spans="1:11" s="76" customFormat="1" x14ac:dyDescent="0.25">
      <c r="A237" s="75"/>
      <c r="B237" s="75"/>
      <c r="D237" s="77"/>
      <c r="E237" s="62"/>
      <c r="F237" s="62"/>
      <c r="G237" s="78"/>
      <c r="H237" s="77"/>
      <c r="I237" s="62"/>
      <c r="J237" s="79"/>
      <c r="K237" s="79"/>
    </row>
    <row r="238" spans="1:11" s="76" customFormat="1" x14ac:dyDescent="0.25">
      <c r="A238" s="75"/>
      <c r="B238" s="75"/>
      <c r="D238" s="77"/>
      <c r="E238" s="62"/>
      <c r="F238" s="62"/>
      <c r="G238" s="78"/>
      <c r="H238" s="77"/>
      <c r="I238" s="62"/>
      <c r="J238" s="79"/>
      <c r="K238" s="79"/>
    </row>
    <row r="239" spans="1:11" s="76" customFormat="1" x14ac:dyDescent="0.25">
      <c r="A239" s="75"/>
      <c r="B239" s="75"/>
      <c r="D239" s="77"/>
      <c r="E239" s="62"/>
      <c r="F239" s="62"/>
      <c r="G239" s="78"/>
      <c r="H239" s="77"/>
      <c r="I239" s="62"/>
      <c r="J239" s="79"/>
      <c r="K239" s="79"/>
    </row>
    <row r="240" spans="1:11" s="76" customFormat="1" x14ac:dyDescent="0.25">
      <c r="A240" s="75"/>
      <c r="B240" s="75"/>
      <c r="D240" s="77"/>
      <c r="E240" s="62"/>
      <c r="F240" s="62"/>
      <c r="G240" s="78"/>
      <c r="H240" s="77"/>
      <c r="I240" s="62"/>
      <c r="J240" s="79"/>
      <c r="K240" s="79"/>
    </row>
    <row r="241" spans="1:11" s="76" customFormat="1" x14ac:dyDescent="0.25">
      <c r="A241" s="75"/>
      <c r="B241" s="75"/>
      <c r="D241" s="77"/>
      <c r="E241" s="62"/>
      <c r="F241" s="62"/>
      <c r="G241" s="78"/>
      <c r="H241" s="77"/>
      <c r="I241" s="62"/>
      <c r="J241" s="79"/>
      <c r="K241" s="79"/>
    </row>
    <row r="242" spans="1:11" s="76" customFormat="1" x14ac:dyDescent="0.25">
      <c r="A242" s="75"/>
      <c r="B242" s="75"/>
      <c r="D242" s="77"/>
      <c r="E242" s="62"/>
      <c r="F242" s="62"/>
      <c r="G242" s="78"/>
      <c r="H242" s="77"/>
      <c r="I242" s="62"/>
      <c r="J242" s="79"/>
      <c r="K242" s="79"/>
    </row>
    <row r="243" spans="1:11" s="76" customFormat="1" x14ac:dyDescent="0.25">
      <c r="A243" s="75"/>
      <c r="B243" s="75"/>
      <c r="D243" s="77"/>
      <c r="E243" s="62"/>
      <c r="F243" s="62"/>
      <c r="G243" s="78"/>
      <c r="H243" s="77"/>
      <c r="I243" s="62"/>
      <c r="J243" s="79"/>
      <c r="K243" s="79"/>
    </row>
    <row r="244" spans="1:11" s="76" customFormat="1" x14ac:dyDescent="0.25">
      <c r="A244" s="75"/>
      <c r="B244" s="75"/>
      <c r="D244" s="77"/>
      <c r="E244" s="62"/>
      <c r="F244" s="62"/>
      <c r="G244" s="78"/>
      <c r="H244" s="77"/>
      <c r="I244" s="62"/>
      <c r="J244" s="79"/>
      <c r="K244" s="79"/>
    </row>
    <row r="245" spans="1:11" s="76" customFormat="1" x14ac:dyDescent="0.25">
      <c r="A245" s="75"/>
      <c r="B245" s="75"/>
      <c r="D245" s="77"/>
      <c r="E245" s="62"/>
      <c r="F245" s="62"/>
      <c r="G245" s="78"/>
      <c r="H245" s="77"/>
      <c r="I245" s="62"/>
      <c r="J245" s="79"/>
      <c r="K245" s="79"/>
    </row>
    <row r="246" spans="1:11" s="76" customFormat="1" x14ac:dyDescent="0.25">
      <c r="A246" s="75"/>
      <c r="B246" s="75"/>
      <c r="D246" s="77"/>
      <c r="E246" s="62"/>
      <c r="F246" s="62"/>
      <c r="G246" s="78"/>
      <c r="H246" s="77"/>
      <c r="I246" s="62"/>
      <c r="J246" s="79"/>
      <c r="K246" s="79"/>
    </row>
    <row r="247" spans="1:11" s="76" customFormat="1" x14ac:dyDescent="0.25">
      <c r="A247" s="75"/>
      <c r="B247" s="75"/>
      <c r="D247" s="77"/>
      <c r="E247" s="62"/>
      <c r="F247" s="62"/>
      <c r="G247" s="78"/>
      <c r="H247" s="77"/>
      <c r="I247" s="62"/>
      <c r="J247" s="79"/>
      <c r="K247" s="79"/>
    </row>
    <row r="248" spans="1:11" s="76" customFormat="1" x14ac:dyDescent="0.25">
      <c r="A248" s="75"/>
      <c r="B248" s="75"/>
      <c r="D248" s="77"/>
      <c r="E248" s="62"/>
      <c r="F248" s="62"/>
      <c r="G248" s="78"/>
      <c r="H248" s="77"/>
      <c r="I248" s="62"/>
      <c r="J248" s="79"/>
      <c r="K248" s="79"/>
    </row>
    <row r="249" spans="1:11" s="76" customFormat="1" x14ac:dyDescent="0.25">
      <c r="A249" s="75"/>
      <c r="B249" s="75"/>
      <c r="D249" s="77"/>
      <c r="E249" s="62"/>
      <c r="F249" s="62"/>
      <c r="G249" s="78"/>
      <c r="H249" s="77"/>
      <c r="I249" s="62"/>
      <c r="J249" s="79"/>
      <c r="K249" s="79"/>
    </row>
    <row r="250" spans="1:11" s="76" customFormat="1" x14ac:dyDescent="0.25">
      <c r="A250" s="75"/>
      <c r="B250" s="75"/>
      <c r="D250" s="77"/>
      <c r="E250" s="62"/>
      <c r="F250" s="62"/>
      <c r="G250" s="78"/>
      <c r="H250" s="77"/>
      <c r="I250" s="62"/>
      <c r="J250" s="79"/>
      <c r="K250" s="79"/>
    </row>
    <row r="251" spans="1:11" s="76" customFormat="1" x14ac:dyDescent="0.25">
      <c r="A251" s="75"/>
      <c r="B251" s="75"/>
      <c r="D251" s="77"/>
      <c r="E251" s="62"/>
      <c r="F251" s="62"/>
      <c r="G251" s="78"/>
      <c r="H251" s="77"/>
      <c r="I251" s="62"/>
      <c r="J251" s="79"/>
      <c r="K251" s="79"/>
    </row>
    <row r="252" spans="1:11" s="76" customFormat="1" x14ac:dyDescent="0.25">
      <c r="A252" s="75"/>
      <c r="B252" s="75"/>
      <c r="D252" s="77"/>
      <c r="E252" s="62"/>
      <c r="F252" s="62"/>
      <c r="G252" s="78"/>
      <c r="H252" s="77"/>
      <c r="I252" s="62"/>
      <c r="J252" s="79"/>
      <c r="K252" s="79"/>
    </row>
    <row r="253" spans="1:11" s="76" customFormat="1" x14ac:dyDescent="0.25">
      <c r="A253" s="75"/>
      <c r="B253" s="75"/>
      <c r="D253" s="77"/>
      <c r="E253" s="62"/>
      <c r="F253" s="62"/>
      <c r="G253" s="78"/>
      <c r="H253" s="77"/>
      <c r="I253" s="62"/>
      <c r="J253" s="79"/>
      <c r="K253" s="79"/>
    </row>
    <row r="254" spans="1:11" s="76" customFormat="1" x14ac:dyDescent="0.25">
      <c r="A254" s="75"/>
      <c r="B254" s="75"/>
      <c r="D254" s="77"/>
      <c r="E254" s="62"/>
      <c r="F254" s="62"/>
      <c r="G254" s="78"/>
      <c r="H254" s="77"/>
      <c r="I254" s="62"/>
      <c r="J254" s="79"/>
      <c r="K254" s="79"/>
    </row>
    <row r="255" spans="1:11" s="76" customFormat="1" x14ac:dyDescent="0.25">
      <c r="A255" s="75"/>
      <c r="B255" s="75"/>
      <c r="D255" s="77"/>
      <c r="E255" s="62"/>
      <c r="F255" s="62"/>
      <c r="G255" s="78"/>
      <c r="H255" s="77"/>
      <c r="I255" s="62"/>
      <c r="J255" s="79"/>
      <c r="K255" s="79"/>
    </row>
    <row r="256" spans="1:11" s="76" customFormat="1" x14ac:dyDescent="0.25">
      <c r="A256" s="75"/>
      <c r="B256" s="75"/>
      <c r="D256" s="77"/>
      <c r="E256" s="62"/>
      <c r="F256" s="62"/>
      <c r="G256" s="78"/>
      <c r="H256" s="77"/>
      <c r="I256" s="62"/>
      <c r="J256" s="79"/>
      <c r="K256" s="79"/>
    </row>
    <row r="257" spans="1:11" s="76" customFormat="1" x14ac:dyDescent="0.25">
      <c r="A257" s="75"/>
      <c r="B257" s="75"/>
      <c r="D257" s="77"/>
      <c r="E257" s="62"/>
      <c r="F257" s="62"/>
      <c r="G257" s="78"/>
      <c r="H257" s="77"/>
      <c r="I257" s="62"/>
      <c r="J257" s="79"/>
      <c r="K257" s="79"/>
    </row>
    <row r="258" spans="1:11" s="76" customFormat="1" x14ac:dyDescent="0.25">
      <c r="A258" s="75"/>
      <c r="B258" s="75"/>
      <c r="D258" s="77"/>
      <c r="E258" s="62"/>
      <c r="F258" s="62"/>
      <c r="G258" s="78"/>
      <c r="H258" s="77"/>
      <c r="I258" s="62"/>
      <c r="J258" s="79"/>
      <c r="K258" s="79"/>
    </row>
    <row r="259" spans="1:11" s="76" customFormat="1" x14ac:dyDescent="0.25">
      <c r="A259" s="75"/>
      <c r="B259" s="75"/>
      <c r="D259" s="77"/>
      <c r="E259" s="62"/>
      <c r="F259" s="62"/>
      <c r="G259" s="78"/>
      <c r="H259" s="77"/>
      <c r="I259" s="62"/>
      <c r="J259" s="79"/>
      <c r="K259" s="79"/>
    </row>
    <row r="260" spans="1:11" s="76" customFormat="1" x14ac:dyDescent="0.25">
      <c r="A260" s="75"/>
      <c r="B260" s="75"/>
      <c r="D260" s="77"/>
      <c r="E260" s="62"/>
      <c r="F260" s="62"/>
      <c r="G260" s="78"/>
      <c r="H260" s="77"/>
      <c r="I260" s="62"/>
      <c r="J260" s="79"/>
      <c r="K260" s="79"/>
    </row>
    <row r="261" spans="1:11" s="76" customFormat="1" x14ac:dyDescent="0.25">
      <c r="A261" s="75"/>
      <c r="B261" s="75"/>
      <c r="D261" s="77"/>
      <c r="E261" s="62"/>
      <c r="F261" s="62"/>
      <c r="G261" s="78"/>
      <c r="H261" s="77"/>
      <c r="I261" s="62"/>
      <c r="J261" s="79"/>
      <c r="K261" s="79"/>
    </row>
    <row r="262" spans="1:11" s="76" customFormat="1" x14ac:dyDescent="0.25">
      <c r="A262" s="75"/>
      <c r="B262" s="75"/>
      <c r="D262" s="77"/>
      <c r="E262" s="62"/>
      <c r="F262" s="62"/>
      <c r="G262" s="78"/>
      <c r="H262" s="77"/>
      <c r="I262" s="62"/>
      <c r="J262" s="79"/>
      <c r="K262" s="79"/>
    </row>
    <row r="263" spans="1:11" s="76" customFormat="1" x14ac:dyDescent="0.25">
      <c r="A263" s="75"/>
      <c r="B263" s="75"/>
      <c r="D263" s="77"/>
      <c r="E263" s="62"/>
      <c r="F263" s="62"/>
      <c r="G263" s="78"/>
      <c r="H263" s="77"/>
      <c r="I263" s="62"/>
      <c r="J263" s="79"/>
      <c r="K263" s="79"/>
    </row>
    <row r="264" spans="1:11" s="76" customFormat="1" x14ac:dyDescent="0.25">
      <c r="A264" s="75"/>
      <c r="B264" s="75"/>
      <c r="D264" s="77"/>
      <c r="E264" s="62"/>
      <c r="F264" s="62"/>
      <c r="G264" s="78"/>
      <c r="H264" s="77"/>
      <c r="I264" s="62"/>
      <c r="J264" s="79"/>
      <c r="K264" s="79"/>
    </row>
    <row r="265" spans="1:11" s="76" customFormat="1" x14ac:dyDescent="0.25">
      <c r="A265" s="75"/>
      <c r="B265" s="75"/>
      <c r="D265" s="77"/>
      <c r="E265" s="62"/>
      <c r="F265" s="62"/>
      <c r="G265" s="78"/>
      <c r="H265" s="77"/>
      <c r="I265" s="62"/>
      <c r="J265" s="79"/>
      <c r="K265" s="79"/>
    </row>
    <row r="266" spans="1:11" s="76" customFormat="1" x14ac:dyDescent="0.25">
      <c r="A266" s="75"/>
      <c r="B266" s="75"/>
      <c r="D266" s="77"/>
      <c r="E266" s="62"/>
      <c r="F266" s="62"/>
      <c r="G266" s="78"/>
      <c r="H266" s="77"/>
      <c r="I266" s="62"/>
      <c r="J266" s="79"/>
      <c r="K266" s="79"/>
    </row>
    <row r="267" spans="1:11" s="76" customFormat="1" x14ac:dyDescent="0.25">
      <c r="A267" s="75"/>
      <c r="B267" s="75"/>
      <c r="D267" s="77"/>
      <c r="E267" s="62"/>
      <c r="F267" s="62"/>
      <c r="G267" s="78"/>
      <c r="H267" s="77"/>
      <c r="I267" s="62"/>
      <c r="J267" s="79"/>
      <c r="K267" s="79"/>
    </row>
    <row r="268" spans="1:11" s="76" customFormat="1" x14ac:dyDescent="0.25">
      <c r="A268" s="75"/>
      <c r="B268" s="75"/>
      <c r="D268" s="77"/>
      <c r="E268" s="62"/>
      <c r="F268" s="62"/>
      <c r="G268" s="78"/>
      <c r="H268" s="77"/>
      <c r="I268" s="62"/>
      <c r="J268" s="79"/>
      <c r="K268" s="79"/>
    </row>
    <row r="269" spans="1:11" s="76" customFormat="1" x14ac:dyDescent="0.25">
      <c r="A269" s="75"/>
      <c r="B269" s="75"/>
      <c r="D269" s="77"/>
      <c r="E269" s="62"/>
      <c r="F269" s="62"/>
      <c r="G269" s="78"/>
      <c r="H269" s="77"/>
      <c r="I269" s="62"/>
      <c r="J269" s="79"/>
      <c r="K269" s="79"/>
    </row>
    <row r="270" spans="1:11" s="76" customFormat="1" x14ac:dyDescent="0.25">
      <c r="A270" s="75"/>
      <c r="B270" s="75"/>
      <c r="D270" s="77"/>
      <c r="E270" s="62"/>
      <c r="F270" s="62"/>
      <c r="G270" s="78"/>
      <c r="H270" s="77"/>
      <c r="I270" s="62"/>
      <c r="J270" s="79"/>
      <c r="K270" s="79"/>
    </row>
    <row r="271" spans="1:11" s="76" customFormat="1" x14ac:dyDescent="0.25">
      <c r="A271" s="75"/>
      <c r="B271" s="75"/>
      <c r="D271" s="77"/>
      <c r="E271" s="62"/>
      <c r="F271" s="62"/>
      <c r="G271" s="78"/>
      <c r="H271" s="77"/>
      <c r="I271" s="62"/>
      <c r="J271" s="79"/>
      <c r="K271" s="79"/>
    </row>
    <row r="272" spans="1:11" s="76" customFormat="1" x14ac:dyDescent="0.25">
      <c r="A272" s="75"/>
      <c r="B272" s="75"/>
      <c r="D272" s="77"/>
      <c r="E272" s="62"/>
      <c r="F272" s="62"/>
      <c r="G272" s="78"/>
      <c r="H272" s="77"/>
      <c r="I272" s="62"/>
      <c r="J272" s="79"/>
      <c r="K272" s="79"/>
    </row>
    <row r="273" spans="1:11" s="76" customFormat="1" x14ac:dyDescent="0.25">
      <c r="A273" s="75"/>
      <c r="B273" s="75"/>
      <c r="D273" s="77"/>
      <c r="E273" s="62"/>
      <c r="F273" s="62"/>
      <c r="G273" s="78"/>
      <c r="H273" s="77"/>
      <c r="I273" s="62"/>
      <c r="J273" s="79"/>
      <c r="K273" s="79"/>
    </row>
    <row r="274" spans="1:11" s="76" customFormat="1" x14ac:dyDescent="0.25">
      <c r="A274" s="75"/>
      <c r="B274" s="75"/>
      <c r="D274" s="77"/>
      <c r="E274" s="62"/>
      <c r="F274" s="62"/>
      <c r="G274" s="78"/>
      <c r="H274" s="77"/>
      <c r="I274" s="62"/>
      <c r="J274" s="79"/>
      <c r="K274" s="79"/>
    </row>
    <row r="275" spans="1:11" s="76" customFormat="1" x14ac:dyDescent="0.25">
      <c r="A275" s="75"/>
      <c r="B275" s="75"/>
      <c r="D275" s="77"/>
      <c r="E275" s="62"/>
      <c r="F275" s="62"/>
      <c r="G275" s="78"/>
      <c r="H275" s="77"/>
      <c r="I275" s="62"/>
      <c r="J275" s="79"/>
      <c r="K275" s="79"/>
    </row>
    <row r="276" spans="1:11" s="76" customFormat="1" x14ac:dyDescent="0.25">
      <c r="A276" s="75"/>
      <c r="B276" s="75"/>
      <c r="D276" s="77"/>
      <c r="E276" s="62"/>
      <c r="F276" s="62"/>
      <c r="G276" s="78"/>
      <c r="H276" s="77"/>
      <c r="I276" s="62"/>
      <c r="J276" s="79"/>
      <c r="K276" s="79"/>
    </row>
    <row r="277" spans="1:11" s="76" customFormat="1" x14ac:dyDescent="0.25">
      <c r="A277" s="75"/>
      <c r="B277" s="75"/>
      <c r="D277" s="77"/>
      <c r="E277" s="62"/>
      <c r="F277" s="62"/>
      <c r="G277" s="78"/>
      <c r="H277" s="77"/>
      <c r="I277" s="62"/>
      <c r="J277" s="79"/>
      <c r="K277" s="79"/>
    </row>
    <row r="278" spans="1:11" s="76" customFormat="1" x14ac:dyDescent="0.25">
      <c r="A278" s="75"/>
      <c r="B278" s="75"/>
      <c r="D278" s="77"/>
      <c r="E278" s="62"/>
      <c r="F278" s="62"/>
      <c r="G278" s="78"/>
      <c r="H278" s="77"/>
      <c r="I278" s="62"/>
      <c r="J278" s="79"/>
      <c r="K278" s="79"/>
    </row>
    <row r="279" spans="1:11" s="76" customFormat="1" x14ac:dyDescent="0.25">
      <c r="A279" s="75"/>
      <c r="B279" s="75"/>
      <c r="D279" s="77"/>
      <c r="E279" s="62"/>
      <c r="F279" s="62"/>
      <c r="G279" s="78"/>
      <c r="H279" s="77"/>
      <c r="I279" s="62"/>
      <c r="J279" s="79"/>
      <c r="K279" s="79"/>
    </row>
    <row r="280" spans="1:11" s="76" customFormat="1" x14ac:dyDescent="0.25">
      <c r="A280" s="75"/>
      <c r="B280" s="75"/>
      <c r="D280" s="77"/>
      <c r="E280" s="62"/>
      <c r="F280" s="62"/>
      <c r="G280" s="78"/>
      <c r="H280" s="77"/>
      <c r="I280" s="62"/>
      <c r="J280" s="79"/>
      <c r="K280" s="79"/>
    </row>
    <row r="281" spans="1:11" s="76" customFormat="1" x14ac:dyDescent="0.25">
      <c r="A281" s="75"/>
      <c r="B281" s="75"/>
      <c r="D281" s="77"/>
      <c r="E281" s="62"/>
      <c r="F281" s="62"/>
      <c r="G281" s="78"/>
      <c r="H281" s="77"/>
      <c r="I281" s="62"/>
      <c r="J281" s="79"/>
      <c r="K281" s="79"/>
    </row>
    <row r="282" spans="1:11" s="76" customFormat="1" x14ac:dyDescent="0.25">
      <c r="A282" s="75"/>
      <c r="B282" s="75"/>
      <c r="D282" s="77"/>
      <c r="E282" s="62"/>
      <c r="F282" s="62"/>
      <c r="G282" s="78"/>
      <c r="H282" s="77"/>
      <c r="I282" s="62"/>
      <c r="J282" s="79"/>
      <c r="K282" s="79"/>
    </row>
    <row r="283" spans="1:11" s="76" customFormat="1" x14ac:dyDescent="0.25">
      <c r="A283" s="75"/>
      <c r="B283" s="75"/>
      <c r="D283" s="77"/>
      <c r="E283" s="62"/>
      <c r="F283" s="62"/>
      <c r="G283" s="78"/>
      <c r="H283" s="77"/>
      <c r="I283" s="62"/>
      <c r="J283" s="79"/>
      <c r="K283" s="79"/>
    </row>
    <row r="284" spans="1:11" s="76" customFormat="1" x14ac:dyDescent="0.25">
      <c r="A284" s="75"/>
      <c r="B284" s="75"/>
      <c r="D284" s="77"/>
      <c r="E284" s="62"/>
      <c r="F284" s="62"/>
      <c r="G284" s="78"/>
      <c r="H284" s="77"/>
      <c r="I284" s="62"/>
      <c r="J284" s="79"/>
      <c r="K284" s="79"/>
    </row>
    <row r="285" spans="1:11" s="76" customFormat="1" x14ac:dyDescent="0.25">
      <c r="A285" s="75"/>
      <c r="B285" s="75"/>
      <c r="D285" s="77"/>
      <c r="E285" s="62"/>
      <c r="F285" s="62"/>
      <c r="G285" s="78"/>
      <c r="H285" s="77"/>
      <c r="I285" s="62"/>
      <c r="J285" s="79"/>
      <c r="K285" s="79"/>
    </row>
    <row r="286" spans="1:11" s="76" customFormat="1" x14ac:dyDescent="0.25">
      <c r="A286" s="75"/>
      <c r="B286" s="75"/>
      <c r="D286" s="77"/>
      <c r="E286" s="62"/>
      <c r="F286" s="62"/>
      <c r="G286" s="78"/>
      <c r="H286" s="77"/>
      <c r="I286" s="62"/>
      <c r="J286" s="79"/>
      <c r="K286" s="79"/>
    </row>
    <row r="287" spans="1:11" s="76" customFormat="1" x14ac:dyDescent="0.25">
      <c r="A287" s="75"/>
      <c r="B287" s="75"/>
      <c r="D287" s="77"/>
      <c r="E287" s="62"/>
      <c r="F287" s="62"/>
      <c r="G287" s="78"/>
      <c r="H287" s="77"/>
      <c r="I287" s="62"/>
      <c r="J287" s="79"/>
      <c r="K287" s="79"/>
    </row>
    <row r="288" spans="1:11" s="76" customFormat="1" x14ac:dyDescent="0.25">
      <c r="A288" s="75"/>
      <c r="B288" s="75"/>
      <c r="D288" s="77"/>
      <c r="E288" s="62"/>
      <c r="F288" s="62"/>
      <c r="G288" s="78"/>
      <c r="H288" s="77"/>
      <c r="I288" s="62"/>
      <c r="J288" s="79"/>
      <c r="K288" s="79"/>
    </row>
    <row r="289" spans="1:11" s="76" customFormat="1" x14ac:dyDescent="0.25">
      <c r="A289" s="75"/>
      <c r="B289" s="75"/>
      <c r="D289" s="77"/>
      <c r="E289" s="62"/>
      <c r="F289" s="62"/>
      <c r="G289" s="78"/>
      <c r="H289" s="77"/>
      <c r="I289" s="62"/>
      <c r="J289" s="79"/>
      <c r="K289" s="79"/>
    </row>
    <row r="290" spans="1:11" s="76" customFormat="1" x14ac:dyDescent="0.25">
      <c r="A290" s="75"/>
      <c r="B290" s="75"/>
      <c r="D290" s="77"/>
      <c r="E290" s="62"/>
      <c r="F290" s="62"/>
      <c r="G290" s="78"/>
      <c r="H290" s="77"/>
      <c r="I290" s="62"/>
      <c r="J290" s="79"/>
      <c r="K290" s="79"/>
    </row>
    <row r="291" spans="1:11" s="76" customFormat="1" x14ac:dyDescent="0.25">
      <c r="A291" s="75"/>
      <c r="B291" s="75"/>
      <c r="D291" s="77"/>
      <c r="E291" s="62"/>
      <c r="F291" s="62"/>
      <c r="G291" s="78"/>
      <c r="H291" s="77"/>
      <c r="I291" s="62"/>
      <c r="J291" s="79"/>
      <c r="K291" s="79"/>
    </row>
    <row r="292" spans="1:11" s="76" customFormat="1" x14ac:dyDescent="0.25">
      <c r="A292" s="75"/>
      <c r="B292" s="75"/>
      <c r="D292" s="77"/>
      <c r="E292" s="62"/>
      <c r="F292" s="62"/>
      <c r="G292" s="78"/>
      <c r="H292" s="77"/>
      <c r="I292" s="62"/>
      <c r="J292" s="79"/>
      <c r="K292" s="79"/>
    </row>
    <row r="293" spans="1:11" s="76" customFormat="1" x14ac:dyDescent="0.25">
      <c r="A293" s="75"/>
      <c r="B293" s="75"/>
      <c r="D293" s="77"/>
      <c r="E293" s="62"/>
      <c r="F293" s="62"/>
      <c r="G293" s="78"/>
      <c r="H293" s="77"/>
      <c r="I293" s="62"/>
      <c r="J293" s="79"/>
      <c r="K293" s="79"/>
    </row>
    <row r="294" spans="1:11" s="76" customFormat="1" x14ac:dyDescent="0.25">
      <c r="A294" s="75"/>
      <c r="B294" s="75"/>
      <c r="D294" s="77"/>
      <c r="E294" s="62"/>
      <c r="F294" s="62"/>
      <c r="G294" s="78"/>
      <c r="H294" s="77"/>
      <c r="I294" s="62"/>
      <c r="J294" s="79"/>
      <c r="K294" s="79"/>
    </row>
    <row r="295" spans="1:11" s="76" customFormat="1" x14ac:dyDescent="0.25">
      <c r="A295" s="75"/>
      <c r="B295" s="75"/>
      <c r="D295" s="77"/>
      <c r="E295" s="62"/>
      <c r="F295" s="62"/>
      <c r="G295" s="78"/>
      <c r="H295" s="77"/>
      <c r="I295" s="62"/>
      <c r="J295" s="79"/>
      <c r="K295" s="79"/>
    </row>
    <row r="296" spans="1:11" s="76" customFormat="1" x14ac:dyDescent="0.25">
      <c r="A296" s="75"/>
      <c r="B296" s="75"/>
      <c r="D296" s="77"/>
      <c r="E296" s="62"/>
      <c r="F296" s="62"/>
      <c r="G296" s="78"/>
      <c r="H296" s="77"/>
      <c r="I296" s="62"/>
      <c r="J296" s="79"/>
      <c r="K296" s="79"/>
    </row>
    <row r="297" spans="1:11" s="76" customFormat="1" x14ac:dyDescent="0.25">
      <c r="A297" s="75"/>
      <c r="B297" s="75"/>
      <c r="D297" s="77"/>
      <c r="E297" s="62"/>
      <c r="F297" s="62"/>
      <c r="G297" s="78"/>
      <c r="H297" s="77"/>
      <c r="I297" s="62"/>
      <c r="J297" s="79"/>
      <c r="K297" s="79"/>
    </row>
    <row r="298" spans="1:11" s="76" customFormat="1" x14ac:dyDescent="0.25">
      <c r="A298" s="75"/>
      <c r="B298" s="75"/>
      <c r="D298" s="77"/>
      <c r="E298" s="62"/>
      <c r="F298" s="62"/>
      <c r="G298" s="78"/>
      <c r="H298" s="77"/>
      <c r="I298" s="62"/>
      <c r="J298" s="79"/>
      <c r="K298" s="79"/>
    </row>
    <row r="299" spans="1:11" s="76" customFormat="1" x14ac:dyDescent="0.25">
      <c r="A299" s="75"/>
      <c r="B299" s="75"/>
      <c r="D299" s="77"/>
      <c r="E299" s="62"/>
      <c r="F299" s="62"/>
      <c r="G299" s="78"/>
      <c r="H299" s="77"/>
      <c r="I299" s="62"/>
      <c r="J299" s="79"/>
      <c r="K299" s="79"/>
    </row>
    <row r="300" spans="1:11" s="76" customFormat="1" x14ac:dyDescent="0.25">
      <c r="A300" s="75"/>
      <c r="B300" s="75"/>
      <c r="D300" s="77"/>
      <c r="E300" s="62"/>
      <c r="F300" s="62"/>
      <c r="G300" s="78"/>
      <c r="H300" s="77"/>
      <c r="I300" s="62"/>
      <c r="J300" s="79"/>
      <c r="K300" s="79"/>
    </row>
    <row r="301" spans="1:11" s="76" customFormat="1" x14ac:dyDescent="0.25">
      <c r="A301" s="75"/>
      <c r="B301" s="75"/>
      <c r="D301" s="77"/>
      <c r="E301" s="62"/>
      <c r="F301" s="62"/>
      <c r="G301" s="78"/>
      <c r="H301" s="77"/>
      <c r="I301" s="62"/>
      <c r="J301" s="79"/>
      <c r="K301" s="79"/>
    </row>
    <row r="302" spans="1:11" s="76" customFormat="1" x14ac:dyDescent="0.25">
      <c r="A302" s="75"/>
      <c r="B302" s="75"/>
      <c r="D302" s="77"/>
      <c r="E302" s="62"/>
      <c r="F302" s="62"/>
      <c r="G302" s="78"/>
      <c r="H302" s="77"/>
      <c r="I302" s="62"/>
      <c r="J302" s="79"/>
      <c r="K302" s="79"/>
    </row>
    <row r="303" spans="1:11" s="76" customFormat="1" x14ac:dyDescent="0.25">
      <c r="A303" s="75"/>
      <c r="B303" s="75"/>
      <c r="D303" s="77"/>
      <c r="E303" s="62"/>
      <c r="F303" s="62"/>
      <c r="G303" s="78"/>
      <c r="H303" s="77"/>
      <c r="I303" s="62"/>
      <c r="J303" s="79"/>
      <c r="K303" s="79"/>
    </row>
    <row r="304" spans="1:11" s="76" customFormat="1" x14ac:dyDescent="0.25">
      <c r="A304" s="75"/>
      <c r="B304" s="75"/>
      <c r="D304" s="77"/>
      <c r="E304" s="62"/>
      <c r="F304" s="62"/>
      <c r="G304" s="78"/>
      <c r="H304" s="77"/>
      <c r="I304" s="62"/>
      <c r="J304" s="79"/>
      <c r="K304" s="79"/>
    </row>
    <row r="305" spans="1:11" s="76" customFormat="1" x14ac:dyDescent="0.25">
      <c r="A305" s="75"/>
      <c r="B305" s="75"/>
      <c r="D305" s="77"/>
      <c r="E305" s="62"/>
      <c r="F305" s="62"/>
      <c r="G305" s="78"/>
      <c r="H305" s="77"/>
      <c r="I305" s="62"/>
      <c r="J305" s="79"/>
      <c r="K305" s="79"/>
    </row>
    <row r="306" spans="1:11" s="76" customFormat="1" x14ac:dyDescent="0.25">
      <c r="A306" s="75"/>
      <c r="B306" s="75"/>
      <c r="D306" s="77"/>
      <c r="E306" s="62"/>
      <c r="F306" s="62"/>
      <c r="G306" s="78"/>
      <c r="H306" s="77"/>
      <c r="I306" s="62"/>
      <c r="J306" s="79"/>
      <c r="K306" s="79"/>
    </row>
    <row r="307" spans="1:11" s="76" customFormat="1" x14ac:dyDescent="0.25">
      <c r="A307" s="75"/>
      <c r="B307" s="75"/>
      <c r="D307" s="77"/>
      <c r="E307" s="62"/>
      <c r="F307" s="62"/>
      <c r="G307" s="78"/>
      <c r="H307" s="77"/>
      <c r="I307" s="62"/>
      <c r="J307" s="79"/>
      <c r="K307" s="79"/>
    </row>
    <row r="308" spans="1:11" s="76" customFormat="1" x14ac:dyDescent="0.25">
      <c r="A308" s="75"/>
      <c r="B308" s="75"/>
      <c r="D308" s="77"/>
      <c r="E308" s="62"/>
      <c r="F308" s="62"/>
      <c r="G308" s="78"/>
      <c r="H308" s="77"/>
      <c r="I308" s="62"/>
      <c r="J308" s="79"/>
      <c r="K308" s="79"/>
    </row>
    <row r="309" spans="1:11" s="76" customFormat="1" x14ac:dyDescent="0.25">
      <c r="A309" s="75"/>
      <c r="B309" s="75"/>
      <c r="D309" s="77"/>
      <c r="E309" s="62"/>
      <c r="F309" s="62"/>
      <c r="G309" s="78"/>
      <c r="H309" s="77"/>
      <c r="I309" s="62"/>
      <c r="J309" s="79"/>
      <c r="K309" s="79"/>
    </row>
    <row r="310" spans="1:11" s="76" customFormat="1" x14ac:dyDescent="0.25">
      <c r="A310" s="75"/>
      <c r="B310" s="75"/>
      <c r="D310" s="77"/>
      <c r="E310" s="62"/>
      <c r="F310" s="62"/>
      <c r="G310" s="78"/>
      <c r="H310" s="77"/>
      <c r="I310" s="62"/>
      <c r="J310" s="79"/>
      <c r="K310" s="79"/>
    </row>
    <row r="311" spans="1:11" s="76" customFormat="1" x14ac:dyDescent="0.25">
      <c r="A311" s="75"/>
      <c r="B311" s="75"/>
      <c r="D311" s="77"/>
      <c r="E311" s="62"/>
      <c r="F311" s="62"/>
      <c r="G311" s="78"/>
      <c r="H311" s="77"/>
      <c r="I311" s="62"/>
      <c r="J311" s="79"/>
      <c r="K311" s="79"/>
    </row>
    <row r="312" spans="1:11" s="76" customFormat="1" x14ac:dyDescent="0.25">
      <c r="A312" s="75"/>
      <c r="B312" s="75"/>
      <c r="D312" s="77"/>
      <c r="E312" s="62"/>
      <c r="F312" s="62"/>
      <c r="G312" s="78"/>
      <c r="H312" s="77"/>
      <c r="I312" s="62"/>
      <c r="J312" s="79"/>
      <c r="K312" s="79"/>
    </row>
    <row r="313" spans="1:11" s="76" customFormat="1" x14ac:dyDescent="0.25">
      <c r="A313" s="75"/>
      <c r="B313" s="75"/>
      <c r="D313" s="77"/>
      <c r="E313" s="62"/>
      <c r="F313" s="62"/>
      <c r="G313" s="78"/>
      <c r="H313" s="77"/>
      <c r="I313" s="62"/>
      <c r="J313" s="79"/>
      <c r="K313" s="79"/>
    </row>
    <row r="314" spans="1:11" s="76" customFormat="1" x14ac:dyDescent="0.25">
      <c r="A314" s="75"/>
      <c r="B314" s="75"/>
      <c r="D314" s="77"/>
      <c r="E314" s="62"/>
      <c r="F314" s="62"/>
      <c r="G314" s="78"/>
      <c r="H314" s="77"/>
      <c r="I314" s="62"/>
      <c r="J314" s="79"/>
      <c r="K314" s="79"/>
    </row>
    <row r="315" spans="1:11" s="76" customFormat="1" x14ac:dyDescent="0.25">
      <c r="A315" s="75"/>
      <c r="B315" s="75"/>
      <c r="D315" s="77"/>
      <c r="E315" s="62"/>
      <c r="F315" s="62"/>
      <c r="G315" s="78"/>
      <c r="H315" s="77"/>
      <c r="I315" s="62"/>
      <c r="J315" s="79"/>
      <c r="K315" s="79"/>
    </row>
    <row r="316" spans="1:11" s="76" customFormat="1" x14ac:dyDescent="0.25">
      <c r="A316" s="75"/>
      <c r="B316" s="75"/>
      <c r="D316" s="77"/>
      <c r="E316" s="62"/>
      <c r="F316" s="62"/>
      <c r="G316" s="78"/>
      <c r="H316" s="77"/>
      <c r="I316" s="62"/>
      <c r="J316" s="79"/>
      <c r="K316" s="79"/>
    </row>
    <row r="317" spans="1:11" s="76" customFormat="1" x14ac:dyDescent="0.25">
      <c r="A317" s="75"/>
      <c r="B317" s="75"/>
      <c r="D317" s="77"/>
      <c r="E317" s="62"/>
      <c r="F317" s="62"/>
      <c r="G317" s="78"/>
      <c r="H317" s="77"/>
      <c r="I317" s="62"/>
      <c r="J317" s="79"/>
      <c r="K317" s="79"/>
    </row>
    <row r="318" spans="1:11" s="76" customFormat="1" x14ac:dyDescent="0.25">
      <c r="A318" s="75"/>
      <c r="B318" s="75"/>
      <c r="D318" s="77"/>
      <c r="E318" s="62"/>
      <c r="F318" s="62"/>
      <c r="G318" s="78"/>
      <c r="H318" s="77"/>
      <c r="I318" s="62"/>
      <c r="J318" s="79"/>
      <c r="K318" s="79"/>
    </row>
    <row r="319" spans="1:11" s="76" customFormat="1" x14ac:dyDescent="0.25">
      <c r="A319" s="75"/>
      <c r="B319" s="75"/>
      <c r="D319" s="77"/>
      <c r="E319" s="62"/>
      <c r="F319" s="62"/>
      <c r="G319" s="78"/>
      <c r="H319" s="77"/>
      <c r="I319" s="62"/>
      <c r="J319" s="79"/>
      <c r="K319" s="79"/>
    </row>
    <row r="320" spans="1:11" s="76" customFormat="1" x14ac:dyDescent="0.25">
      <c r="A320" s="75"/>
      <c r="B320" s="75"/>
      <c r="D320" s="77"/>
      <c r="E320" s="62"/>
      <c r="F320" s="62"/>
      <c r="G320" s="78"/>
      <c r="H320" s="77"/>
      <c r="I320" s="62"/>
      <c r="J320" s="79"/>
      <c r="K320" s="79"/>
    </row>
    <row r="321" spans="1:11" s="76" customFormat="1" x14ac:dyDescent="0.25">
      <c r="A321" s="75"/>
      <c r="B321" s="75"/>
      <c r="D321" s="77"/>
      <c r="E321" s="62"/>
      <c r="F321" s="62"/>
      <c r="G321" s="78"/>
      <c r="H321" s="77"/>
      <c r="I321" s="62"/>
      <c r="J321" s="79"/>
      <c r="K321" s="79"/>
    </row>
    <row r="322" spans="1:11" s="76" customFormat="1" x14ac:dyDescent="0.25">
      <c r="A322" s="75"/>
      <c r="B322" s="75"/>
      <c r="D322" s="77"/>
      <c r="E322" s="62"/>
      <c r="F322" s="62"/>
      <c r="G322" s="78"/>
      <c r="H322" s="77"/>
      <c r="I322" s="62"/>
      <c r="J322" s="79"/>
      <c r="K322" s="79"/>
    </row>
    <row r="323" spans="1:11" s="76" customFormat="1" x14ac:dyDescent="0.25">
      <c r="A323" s="75"/>
      <c r="B323" s="75"/>
      <c r="D323" s="77"/>
      <c r="E323" s="62"/>
      <c r="F323" s="62"/>
      <c r="G323" s="78"/>
      <c r="H323" s="77"/>
      <c r="I323" s="62"/>
      <c r="J323" s="79"/>
      <c r="K323" s="79"/>
    </row>
    <row r="324" spans="1:11" s="76" customFormat="1" x14ac:dyDescent="0.25">
      <c r="A324" s="75"/>
      <c r="B324" s="75"/>
      <c r="D324" s="77"/>
      <c r="E324" s="62"/>
      <c r="F324" s="62"/>
      <c r="G324" s="78"/>
      <c r="H324" s="77"/>
      <c r="I324" s="62"/>
      <c r="J324" s="79"/>
      <c r="K324" s="79"/>
    </row>
    <row r="325" spans="1:11" s="76" customFormat="1" x14ac:dyDescent="0.25">
      <c r="A325" s="75"/>
      <c r="B325" s="75"/>
      <c r="D325" s="77"/>
      <c r="E325" s="62"/>
      <c r="F325" s="62"/>
      <c r="G325" s="78"/>
      <c r="H325" s="77"/>
      <c r="I325" s="62"/>
      <c r="J325" s="79"/>
      <c r="K325" s="79"/>
    </row>
    <row r="326" spans="1:11" s="76" customFormat="1" x14ac:dyDescent="0.25">
      <c r="A326" s="75"/>
      <c r="B326" s="75"/>
      <c r="D326" s="77"/>
      <c r="E326" s="62"/>
      <c r="F326" s="62"/>
      <c r="G326" s="78"/>
      <c r="H326" s="77"/>
      <c r="I326" s="62"/>
      <c r="J326" s="79"/>
      <c r="K326" s="79"/>
    </row>
    <row r="327" spans="1:11" s="76" customFormat="1" x14ac:dyDescent="0.25">
      <c r="A327" s="75"/>
      <c r="B327" s="75"/>
      <c r="D327" s="77"/>
      <c r="E327" s="62"/>
      <c r="F327" s="62"/>
      <c r="G327" s="78"/>
      <c r="H327" s="77"/>
      <c r="I327" s="62"/>
      <c r="J327" s="79"/>
      <c r="K327" s="79"/>
    </row>
    <row r="328" spans="1:11" s="76" customFormat="1" x14ac:dyDescent="0.25">
      <c r="A328" s="75"/>
      <c r="B328" s="75"/>
      <c r="D328" s="77"/>
      <c r="E328" s="62"/>
      <c r="F328" s="62"/>
      <c r="G328" s="78"/>
      <c r="H328" s="77"/>
      <c r="I328" s="62"/>
      <c r="J328" s="79"/>
      <c r="K328" s="79"/>
    </row>
    <row r="329" spans="1:11" s="76" customFormat="1" x14ac:dyDescent="0.25">
      <c r="A329" s="75"/>
      <c r="B329" s="75"/>
      <c r="D329" s="77"/>
      <c r="E329" s="62"/>
      <c r="F329" s="62"/>
      <c r="G329" s="78"/>
      <c r="H329" s="77"/>
      <c r="I329" s="62"/>
      <c r="J329" s="79"/>
      <c r="K329" s="79"/>
    </row>
    <row r="330" spans="1:11" s="76" customFormat="1" x14ac:dyDescent="0.25">
      <c r="A330" s="75"/>
      <c r="B330" s="75"/>
      <c r="D330" s="77"/>
      <c r="E330" s="62"/>
      <c r="F330" s="62"/>
      <c r="G330" s="78"/>
      <c r="H330" s="77"/>
      <c r="I330" s="62"/>
      <c r="J330" s="79"/>
      <c r="K330" s="79"/>
    </row>
    <row r="331" spans="1:11" s="76" customFormat="1" x14ac:dyDescent="0.25">
      <c r="A331" s="75"/>
      <c r="B331" s="75"/>
      <c r="D331" s="77"/>
      <c r="E331" s="62"/>
      <c r="F331" s="62"/>
      <c r="G331" s="78"/>
      <c r="H331" s="77"/>
      <c r="I331" s="62"/>
      <c r="J331" s="79"/>
      <c r="K331" s="79"/>
    </row>
    <row r="332" spans="1:11" s="76" customFormat="1" x14ac:dyDescent="0.25">
      <c r="A332" s="75"/>
      <c r="B332" s="75"/>
      <c r="D332" s="77"/>
      <c r="E332" s="62"/>
      <c r="F332" s="62"/>
      <c r="G332" s="78"/>
      <c r="H332" s="77"/>
      <c r="I332" s="62"/>
      <c r="J332" s="79"/>
      <c r="K332" s="79"/>
    </row>
    <row r="333" spans="1:11" s="76" customFormat="1" x14ac:dyDescent="0.25">
      <c r="A333" s="75"/>
      <c r="B333" s="75"/>
      <c r="D333" s="77"/>
      <c r="E333" s="62"/>
      <c r="F333" s="62"/>
      <c r="G333" s="78"/>
      <c r="H333" s="77"/>
      <c r="I333" s="62"/>
      <c r="J333" s="79"/>
      <c r="K333" s="79"/>
    </row>
    <row r="334" spans="1:11" s="76" customFormat="1" x14ac:dyDescent="0.25">
      <c r="A334" s="75"/>
      <c r="B334" s="75"/>
      <c r="D334" s="77"/>
      <c r="E334" s="62"/>
      <c r="F334" s="62"/>
      <c r="G334" s="78"/>
      <c r="H334" s="77"/>
      <c r="I334" s="62"/>
      <c r="J334" s="79"/>
      <c r="K334" s="79"/>
    </row>
    <row r="335" spans="1:11" s="76" customFormat="1" x14ac:dyDescent="0.25">
      <c r="A335" s="75"/>
      <c r="B335" s="75"/>
      <c r="D335" s="77"/>
      <c r="E335" s="62"/>
      <c r="F335" s="62"/>
      <c r="G335" s="78"/>
      <c r="H335" s="77"/>
      <c r="I335" s="62"/>
      <c r="J335" s="79"/>
      <c r="K335" s="79"/>
    </row>
    <row r="336" spans="1:11" s="76" customFormat="1" x14ac:dyDescent="0.25">
      <c r="A336" s="75"/>
      <c r="B336" s="75"/>
      <c r="D336" s="77"/>
      <c r="E336" s="62"/>
      <c r="F336" s="62"/>
      <c r="G336" s="78"/>
      <c r="H336" s="77"/>
      <c r="I336" s="62"/>
      <c r="J336" s="79"/>
      <c r="K336" s="79"/>
    </row>
    <row r="337" spans="1:11" s="76" customFormat="1" x14ac:dyDescent="0.25">
      <c r="A337" s="75"/>
      <c r="B337" s="75"/>
      <c r="D337" s="77"/>
      <c r="E337" s="62"/>
      <c r="F337" s="62"/>
      <c r="G337" s="78"/>
      <c r="H337" s="77"/>
      <c r="I337" s="62"/>
      <c r="J337" s="79"/>
      <c r="K337" s="79"/>
    </row>
    <row r="338" spans="1:11" s="76" customFormat="1" x14ac:dyDescent="0.25">
      <c r="A338" s="75"/>
      <c r="B338" s="75"/>
      <c r="D338" s="77"/>
      <c r="E338" s="62"/>
      <c r="F338" s="62"/>
      <c r="G338" s="78"/>
      <c r="H338" s="77"/>
      <c r="I338" s="62"/>
      <c r="J338" s="79"/>
      <c r="K338" s="79"/>
    </row>
    <row r="339" spans="1:11" s="76" customFormat="1" x14ac:dyDescent="0.25">
      <c r="A339" s="75"/>
      <c r="B339" s="75"/>
      <c r="D339" s="77"/>
      <c r="E339" s="62"/>
      <c r="F339" s="62"/>
      <c r="G339" s="78"/>
      <c r="H339" s="77"/>
      <c r="I339" s="62"/>
      <c r="J339" s="79"/>
      <c r="K339" s="79"/>
    </row>
    <row r="340" spans="1:11" s="76" customFormat="1" x14ac:dyDescent="0.25">
      <c r="A340" s="75"/>
      <c r="B340" s="75"/>
      <c r="D340" s="77"/>
      <c r="E340" s="62"/>
      <c r="F340" s="62"/>
      <c r="G340" s="78"/>
      <c r="H340" s="77"/>
      <c r="I340" s="62"/>
      <c r="J340" s="79"/>
      <c r="K340" s="79"/>
    </row>
    <row r="341" spans="1:11" s="76" customFormat="1" x14ac:dyDescent="0.25">
      <c r="A341" s="75"/>
      <c r="B341" s="75"/>
      <c r="D341" s="77"/>
      <c r="E341" s="62"/>
      <c r="F341" s="62"/>
      <c r="G341" s="78"/>
      <c r="H341" s="77"/>
      <c r="I341" s="62"/>
      <c r="J341" s="79"/>
      <c r="K341" s="79"/>
    </row>
    <row r="342" spans="1:11" s="76" customFormat="1" x14ac:dyDescent="0.25">
      <c r="A342" s="75"/>
      <c r="B342" s="75"/>
      <c r="D342" s="77"/>
      <c r="E342" s="62"/>
      <c r="F342" s="62"/>
      <c r="G342" s="78"/>
      <c r="H342" s="77"/>
      <c r="I342" s="62"/>
      <c r="J342" s="79"/>
      <c r="K342" s="79"/>
    </row>
    <row r="343" spans="1:11" s="76" customFormat="1" x14ac:dyDescent="0.25">
      <c r="A343" s="75"/>
      <c r="B343" s="75"/>
      <c r="D343" s="77"/>
      <c r="E343" s="62"/>
      <c r="F343" s="62"/>
      <c r="G343" s="78"/>
      <c r="H343" s="77"/>
      <c r="I343" s="62"/>
      <c r="J343" s="79"/>
      <c r="K343" s="79"/>
    </row>
    <row r="344" spans="1:11" s="76" customFormat="1" x14ac:dyDescent="0.25">
      <c r="A344" s="75"/>
      <c r="B344" s="75"/>
      <c r="D344" s="77"/>
      <c r="E344" s="62"/>
      <c r="F344" s="62"/>
      <c r="G344" s="78"/>
      <c r="H344" s="77"/>
      <c r="I344" s="62"/>
      <c r="J344" s="79"/>
      <c r="K344" s="79"/>
    </row>
    <row r="345" spans="1:11" s="76" customFormat="1" x14ac:dyDescent="0.25">
      <c r="A345" s="75"/>
      <c r="B345" s="75"/>
      <c r="D345" s="77"/>
      <c r="E345" s="62"/>
      <c r="F345" s="62"/>
      <c r="G345" s="78"/>
      <c r="H345" s="77"/>
      <c r="I345" s="62"/>
      <c r="J345" s="79"/>
      <c r="K345" s="79"/>
    </row>
    <row r="346" spans="1:11" s="76" customFormat="1" x14ac:dyDescent="0.25">
      <c r="A346" s="75"/>
      <c r="B346" s="75"/>
      <c r="D346" s="77"/>
      <c r="E346" s="62"/>
      <c r="F346" s="62"/>
      <c r="G346" s="78"/>
      <c r="H346" s="77"/>
      <c r="I346" s="62"/>
      <c r="J346" s="79"/>
      <c r="K346" s="79"/>
    </row>
    <row r="347" spans="1:11" s="76" customFormat="1" x14ac:dyDescent="0.25">
      <c r="A347" s="75"/>
      <c r="B347" s="75"/>
      <c r="D347" s="77"/>
      <c r="E347" s="62"/>
      <c r="F347" s="62"/>
      <c r="G347" s="78"/>
      <c r="H347" s="77"/>
      <c r="I347" s="62"/>
      <c r="J347" s="79"/>
      <c r="K347" s="79"/>
    </row>
    <row r="348" spans="1:11" s="76" customFormat="1" x14ac:dyDescent="0.25">
      <c r="A348" s="75"/>
      <c r="B348" s="75"/>
      <c r="D348" s="77"/>
      <c r="E348" s="62"/>
      <c r="F348" s="62"/>
      <c r="G348" s="78"/>
      <c r="H348" s="77"/>
      <c r="I348" s="62"/>
      <c r="J348" s="79"/>
      <c r="K348" s="79"/>
    </row>
    <row r="349" spans="1:11" s="76" customFormat="1" x14ac:dyDescent="0.25">
      <c r="A349" s="75"/>
      <c r="B349" s="75"/>
      <c r="D349" s="77"/>
      <c r="E349" s="62"/>
      <c r="F349" s="62"/>
      <c r="G349" s="78"/>
      <c r="H349" s="77"/>
      <c r="I349" s="62"/>
      <c r="J349" s="79"/>
      <c r="K349" s="79"/>
    </row>
    <row r="350" spans="1:11" s="76" customFormat="1" x14ac:dyDescent="0.25">
      <c r="A350" s="75"/>
      <c r="B350" s="75"/>
      <c r="D350" s="77"/>
      <c r="E350" s="62"/>
      <c r="F350" s="62"/>
      <c r="G350" s="78"/>
      <c r="H350" s="77"/>
      <c r="I350" s="62"/>
      <c r="J350" s="79"/>
      <c r="K350" s="79"/>
    </row>
    <row r="351" spans="1:11" s="76" customFormat="1" x14ac:dyDescent="0.25">
      <c r="A351" s="75"/>
      <c r="B351" s="75"/>
      <c r="D351" s="77"/>
      <c r="E351" s="62"/>
      <c r="F351" s="62"/>
      <c r="G351" s="78"/>
      <c r="H351" s="77"/>
      <c r="I351" s="62"/>
      <c r="J351" s="79"/>
      <c r="K351" s="79"/>
    </row>
    <row r="352" spans="1:11" s="76" customFormat="1" x14ac:dyDescent="0.25">
      <c r="A352" s="75"/>
      <c r="B352" s="75"/>
      <c r="D352" s="77"/>
      <c r="E352" s="62"/>
      <c r="F352" s="62"/>
      <c r="G352" s="78"/>
      <c r="H352" s="77"/>
      <c r="I352" s="62"/>
      <c r="J352" s="79"/>
      <c r="K352" s="79"/>
    </row>
    <row r="353" spans="1:11" s="76" customFormat="1" x14ac:dyDescent="0.25">
      <c r="A353" s="75"/>
      <c r="B353" s="75"/>
      <c r="D353" s="77"/>
      <c r="E353" s="62"/>
      <c r="F353" s="62"/>
      <c r="G353" s="78"/>
      <c r="H353" s="77"/>
      <c r="I353" s="62"/>
      <c r="J353" s="79"/>
      <c r="K353" s="79"/>
    </row>
    <row r="354" spans="1:11" s="76" customFormat="1" x14ac:dyDescent="0.25">
      <c r="A354" s="75"/>
      <c r="B354" s="75"/>
      <c r="D354" s="77"/>
      <c r="E354" s="62"/>
      <c r="F354" s="62"/>
      <c r="G354" s="78"/>
      <c r="H354" s="77"/>
      <c r="I354" s="62"/>
      <c r="J354" s="79"/>
      <c r="K354" s="79"/>
    </row>
    <row r="355" spans="1:11" s="76" customFormat="1" x14ac:dyDescent="0.25">
      <c r="A355" s="75"/>
      <c r="B355" s="75"/>
      <c r="D355" s="77"/>
      <c r="E355" s="62"/>
      <c r="F355" s="62"/>
      <c r="G355" s="78"/>
      <c r="H355" s="77"/>
      <c r="I355" s="62"/>
      <c r="J355" s="79"/>
      <c r="K355" s="79"/>
    </row>
    <row r="356" spans="1:11" s="76" customFormat="1" x14ac:dyDescent="0.25">
      <c r="A356" s="75"/>
      <c r="B356" s="75"/>
      <c r="D356" s="77"/>
      <c r="E356" s="62"/>
      <c r="F356" s="62"/>
      <c r="G356" s="78"/>
      <c r="H356" s="77"/>
      <c r="I356" s="62"/>
      <c r="J356" s="79"/>
      <c r="K356" s="79"/>
    </row>
    <row r="357" spans="1:11" s="76" customFormat="1" x14ac:dyDescent="0.25">
      <c r="A357" s="75"/>
      <c r="B357" s="75"/>
      <c r="D357" s="77"/>
      <c r="E357" s="62"/>
      <c r="F357" s="62"/>
      <c r="G357" s="78"/>
      <c r="H357" s="77"/>
      <c r="I357" s="62"/>
      <c r="J357" s="79"/>
      <c r="K357" s="79"/>
    </row>
    <row r="358" spans="1:11" s="76" customFormat="1" x14ac:dyDescent="0.25">
      <c r="A358" s="75"/>
      <c r="B358" s="75"/>
      <c r="D358" s="77"/>
      <c r="E358" s="62"/>
      <c r="F358" s="62"/>
      <c r="G358" s="78"/>
      <c r="H358" s="77"/>
      <c r="I358" s="62"/>
      <c r="J358" s="79"/>
      <c r="K358" s="79"/>
    </row>
    <row r="359" spans="1:11" s="76" customFormat="1" x14ac:dyDescent="0.25">
      <c r="A359" s="75"/>
      <c r="B359" s="75"/>
      <c r="D359" s="77"/>
      <c r="E359" s="62"/>
      <c r="F359" s="62"/>
      <c r="G359" s="78"/>
      <c r="H359" s="77"/>
      <c r="I359" s="62"/>
      <c r="J359" s="79"/>
      <c r="K359" s="79"/>
    </row>
    <row r="360" spans="1:11" s="76" customFormat="1" x14ac:dyDescent="0.25">
      <c r="A360" s="75"/>
      <c r="B360" s="75"/>
      <c r="D360" s="77"/>
      <c r="E360" s="62"/>
      <c r="F360" s="62"/>
      <c r="G360" s="78"/>
      <c r="H360" s="77"/>
      <c r="I360" s="62"/>
      <c r="J360" s="79"/>
      <c r="K360" s="79"/>
    </row>
    <row r="361" spans="1:11" s="76" customFormat="1" x14ac:dyDescent="0.25">
      <c r="A361" s="75"/>
      <c r="B361" s="75"/>
      <c r="D361" s="77"/>
      <c r="E361" s="62"/>
      <c r="F361" s="62"/>
      <c r="G361" s="78"/>
      <c r="H361" s="77"/>
      <c r="I361" s="62"/>
      <c r="J361" s="79"/>
      <c r="K361" s="79"/>
    </row>
    <row r="362" spans="1:11" s="76" customFormat="1" x14ac:dyDescent="0.25">
      <c r="A362" s="75"/>
      <c r="B362" s="75"/>
      <c r="D362" s="77"/>
      <c r="E362" s="62"/>
      <c r="F362" s="62"/>
      <c r="G362" s="78"/>
      <c r="H362" s="77"/>
      <c r="I362" s="62"/>
      <c r="J362" s="79"/>
      <c r="K362" s="79"/>
    </row>
    <row r="363" spans="1:11" s="76" customFormat="1" x14ac:dyDescent="0.25">
      <c r="A363" s="75"/>
      <c r="B363" s="75"/>
      <c r="D363" s="77"/>
      <c r="E363" s="62"/>
      <c r="F363" s="62"/>
      <c r="G363" s="78"/>
      <c r="H363" s="77"/>
      <c r="I363" s="62"/>
      <c r="J363" s="79"/>
      <c r="K363" s="79"/>
    </row>
    <row r="364" spans="1:11" s="76" customFormat="1" x14ac:dyDescent="0.25">
      <c r="A364" s="75"/>
      <c r="B364" s="75"/>
      <c r="D364" s="77"/>
      <c r="E364" s="62"/>
      <c r="F364" s="62"/>
      <c r="G364" s="78"/>
      <c r="H364" s="77"/>
      <c r="I364" s="62"/>
      <c r="J364" s="79"/>
      <c r="K364" s="79"/>
    </row>
    <row r="365" spans="1:11" s="76" customFormat="1" x14ac:dyDescent="0.25">
      <c r="A365" s="75"/>
      <c r="B365" s="75"/>
      <c r="D365" s="77"/>
      <c r="E365" s="62"/>
      <c r="F365" s="62"/>
      <c r="G365" s="78"/>
      <c r="H365" s="77"/>
      <c r="I365" s="62"/>
      <c r="J365" s="79"/>
      <c r="K365" s="79"/>
    </row>
    <row r="366" spans="1:11" s="76" customFormat="1" x14ac:dyDescent="0.25">
      <c r="A366" s="75"/>
      <c r="B366" s="75"/>
      <c r="D366" s="77"/>
      <c r="E366" s="62"/>
      <c r="F366" s="62"/>
      <c r="G366" s="78"/>
      <c r="H366" s="77"/>
      <c r="I366" s="62"/>
      <c r="J366" s="79"/>
      <c r="K366" s="79"/>
    </row>
    <row r="367" spans="1:11" s="76" customFormat="1" x14ac:dyDescent="0.25">
      <c r="A367" s="75"/>
      <c r="B367" s="75"/>
      <c r="D367" s="77"/>
      <c r="E367" s="62"/>
      <c r="F367" s="62"/>
      <c r="G367" s="78"/>
      <c r="H367" s="77"/>
      <c r="I367" s="62"/>
      <c r="J367" s="79"/>
      <c r="K367" s="79"/>
    </row>
    <row r="368" spans="1:11" s="76" customFormat="1" x14ac:dyDescent="0.25">
      <c r="A368" s="75"/>
      <c r="B368" s="75"/>
      <c r="D368" s="77"/>
      <c r="E368" s="62"/>
      <c r="F368" s="62"/>
      <c r="G368" s="78"/>
      <c r="H368" s="77"/>
      <c r="I368" s="62"/>
      <c r="J368" s="79"/>
      <c r="K368" s="79"/>
    </row>
    <row r="369" spans="1:11" s="76" customFormat="1" x14ac:dyDescent="0.25">
      <c r="A369" s="75"/>
      <c r="B369" s="75"/>
      <c r="D369" s="77"/>
      <c r="E369" s="62"/>
      <c r="F369" s="62"/>
      <c r="G369" s="78"/>
      <c r="H369" s="77"/>
      <c r="I369" s="62"/>
      <c r="J369" s="79"/>
      <c r="K369" s="79"/>
    </row>
    <row r="370" spans="1:11" s="76" customFormat="1" x14ac:dyDescent="0.25">
      <c r="A370" s="75"/>
      <c r="B370" s="75"/>
      <c r="D370" s="77"/>
      <c r="E370" s="62"/>
      <c r="F370" s="62"/>
      <c r="G370" s="78"/>
      <c r="H370" s="77"/>
      <c r="I370" s="62"/>
      <c r="J370" s="79"/>
      <c r="K370" s="79"/>
    </row>
    <row r="371" spans="1:11" s="76" customFormat="1" x14ac:dyDescent="0.25">
      <c r="A371" s="75"/>
      <c r="B371" s="75"/>
      <c r="D371" s="77"/>
      <c r="E371" s="62"/>
      <c r="F371" s="62"/>
      <c r="G371" s="78"/>
      <c r="H371" s="77"/>
      <c r="I371" s="62"/>
      <c r="J371" s="79"/>
      <c r="K371" s="79"/>
    </row>
    <row r="372" spans="1:11" s="76" customFormat="1" x14ac:dyDescent="0.25">
      <c r="A372" s="75"/>
      <c r="B372" s="75"/>
      <c r="D372" s="77"/>
      <c r="E372" s="62"/>
      <c r="F372" s="62"/>
      <c r="G372" s="78"/>
      <c r="H372" s="77"/>
      <c r="I372" s="62"/>
      <c r="J372" s="79"/>
      <c r="K372" s="79"/>
    </row>
    <row r="373" spans="1:11" s="76" customFormat="1" x14ac:dyDescent="0.25">
      <c r="A373" s="75"/>
      <c r="B373" s="75"/>
      <c r="D373" s="77"/>
      <c r="E373" s="62"/>
      <c r="F373" s="62"/>
      <c r="G373" s="78"/>
      <c r="H373" s="77"/>
      <c r="I373" s="62"/>
      <c r="J373" s="79"/>
      <c r="K373" s="79"/>
    </row>
    <row r="374" spans="1:11" s="76" customFormat="1" x14ac:dyDescent="0.25">
      <c r="A374" s="75"/>
      <c r="B374" s="75"/>
      <c r="D374" s="77"/>
      <c r="E374" s="62"/>
      <c r="F374" s="62"/>
      <c r="G374" s="78"/>
      <c r="H374" s="77"/>
      <c r="I374" s="62"/>
      <c r="J374" s="79"/>
      <c r="K374" s="79"/>
    </row>
    <row r="375" spans="1:11" s="76" customFormat="1" x14ac:dyDescent="0.25">
      <c r="A375" s="75"/>
      <c r="B375" s="75"/>
      <c r="D375" s="77"/>
      <c r="E375" s="62"/>
      <c r="F375" s="62"/>
      <c r="G375" s="78"/>
      <c r="H375" s="77"/>
      <c r="I375" s="62"/>
      <c r="J375" s="79"/>
      <c r="K375" s="79"/>
    </row>
    <row r="376" spans="1:11" s="76" customFormat="1" x14ac:dyDescent="0.25">
      <c r="A376" s="75"/>
      <c r="B376" s="75"/>
      <c r="D376" s="77"/>
      <c r="E376" s="62"/>
      <c r="F376" s="62"/>
      <c r="G376" s="78"/>
      <c r="H376" s="77"/>
      <c r="I376" s="62"/>
      <c r="J376" s="79"/>
      <c r="K376" s="79"/>
    </row>
    <row r="377" spans="1:11" s="76" customFormat="1" x14ac:dyDescent="0.25">
      <c r="A377" s="75"/>
      <c r="B377" s="75"/>
      <c r="D377" s="77"/>
      <c r="E377" s="62"/>
      <c r="F377" s="62"/>
      <c r="G377" s="78"/>
      <c r="H377" s="77"/>
      <c r="I377" s="62"/>
      <c r="J377" s="79"/>
      <c r="K377" s="79"/>
    </row>
    <row r="378" spans="1:11" s="76" customFormat="1" x14ac:dyDescent="0.25">
      <c r="A378" s="75"/>
      <c r="B378" s="75"/>
      <c r="D378" s="77"/>
      <c r="E378" s="62"/>
      <c r="F378" s="62"/>
      <c r="G378" s="78"/>
      <c r="H378" s="77"/>
      <c r="I378" s="62"/>
      <c r="J378" s="79"/>
      <c r="K378" s="79"/>
    </row>
    <row r="379" spans="1:11" s="76" customFormat="1" x14ac:dyDescent="0.25">
      <c r="A379" s="75"/>
      <c r="B379" s="75"/>
      <c r="D379" s="77"/>
      <c r="E379" s="62"/>
      <c r="F379" s="62"/>
      <c r="G379" s="78"/>
      <c r="H379" s="77"/>
      <c r="I379" s="62"/>
      <c r="J379" s="79"/>
      <c r="K379" s="79"/>
    </row>
    <row r="380" spans="1:11" s="76" customFormat="1" x14ac:dyDescent="0.25">
      <c r="A380" s="75"/>
      <c r="B380" s="75"/>
      <c r="D380" s="77"/>
      <c r="E380" s="62"/>
      <c r="F380" s="62"/>
      <c r="G380" s="78"/>
      <c r="H380" s="77"/>
      <c r="I380" s="62"/>
      <c r="J380" s="79"/>
      <c r="K380" s="79"/>
    </row>
    <row r="381" spans="1:11" s="76" customFormat="1" x14ac:dyDescent="0.25">
      <c r="A381" s="75"/>
      <c r="B381" s="75"/>
      <c r="D381" s="77"/>
      <c r="E381" s="62"/>
      <c r="F381" s="62"/>
      <c r="G381" s="78"/>
      <c r="H381" s="77"/>
      <c r="I381" s="62"/>
      <c r="J381" s="79"/>
      <c r="K381" s="79"/>
    </row>
    <row r="382" spans="1:11" s="76" customFormat="1" x14ac:dyDescent="0.25">
      <c r="A382" s="75"/>
      <c r="B382" s="75"/>
      <c r="D382" s="77"/>
      <c r="E382" s="62"/>
      <c r="F382" s="62"/>
      <c r="G382" s="78"/>
      <c r="H382" s="77"/>
      <c r="I382" s="62"/>
      <c r="J382" s="79"/>
      <c r="K382" s="79"/>
    </row>
    <row r="383" spans="1:11" s="76" customFormat="1" x14ac:dyDescent="0.25">
      <c r="A383" s="75"/>
      <c r="B383" s="75"/>
      <c r="D383" s="77"/>
      <c r="E383" s="62"/>
      <c r="F383" s="62"/>
      <c r="G383" s="78"/>
      <c r="H383" s="77"/>
      <c r="I383" s="62"/>
      <c r="J383" s="79"/>
      <c r="K383" s="79"/>
    </row>
    <row r="384" spans="1:11" s="76" customFormat="1" x14ac:dyDescent="0.25">
      <c r="A384" s="75"/>
      <c r="B384" s="75"/>
      <c r="D384" s="77"/>
      <c r="E384" s="62"/>
      <c r="F384" s="62"/>
      <c r="G384" s="78"/>
      <c r="H384" s="77"/>
      <c r="I384" s="62"/>
      <c r="J384" s="79"/>
      <c r="K384" s="79"/>
    </row>
    <row r="385" spans="1:11" s="76" customFormat="1" x14ac:dyDescent="0.25">
      <c r="A385" s="75"/>
      <c r="B385" s="75"/>
      <c r="D385" s="77"/>
      <c r="E385" s="62"/>
      <c r="F385" s="62"/>
      <c r="G385" s="78"/>
      <c r="H385" s="77"/>
      <c r="I385" s="62"/>
      <c r="J385" s="79"/>
      <c r="K385" s="79"/>
    </row>
    <row r="386" spans="1:11" s="76" customFormat="1" x14ac:dyDescent="0.25">
      <c r="A386" s="75"/>
      <c r="B386" s="75"/>
      <c r="D386" s="77"/>
      <c r="E386" s="62"/>
      <c r="F386" s="62"/>
      <c r="G386" s="78"/>
      <c r="H386" s="77"/>
      <c r="I386" s="62"/>
      <c r="J386" s="79"/>
      <c r="K386" s="79"/>
    </row>
    <row r="387" spans="1:11" s="76" customFormat="1" x14ac:dyDescent="0.25">
      <c r="A387" s="75"/>
      <c r="B387" s="75"/>
      <c r="D387" s="77"/>
      <c r="E387" s="62"/>
      <c r="F387" s="62"/>
      <c r="G387" s="78"/>
      <c r="H387" s="77"/>
      <c r="I387" s="62"/>
      <c r="J387" s="79"/>
      <c r="K387" s="79"/>
    </row>
    <row r="388" spans="1:11" s="76" customFormat="1" x14ac:dyDescent="0.25">
      <c r="A388" s="75"/>
      <c r="B388" s="75"/>
      <c r="D388" s="77"/>
      <c r="E388" s="62"/>
      <c r="F388" s="62"/>
      <c r="G388" s="78"/>
      <c r="H388" s="77"/>
      <c r="I388" s="62"/>
      <c r="J388" s="79"/>
      <c r="K388" s="79"/>
    </row>
    <row r="389" spans="1:11" s="76" customFormat="1" x14ac:dyDescent="0.25">
      <c r="A389" s="75"/>
      <c r="B389" s="75"/>
      <c r="D389" s="77"/>
      <c r="E389" s="62"/>
      <c r="F389" s="62"/>
      <c r="G389" s="78"/>
      <c r="H389" s="77"/>
      <c r="I389" s="62"/>
      <c r="J389" s="79"/>
      <c r="K389" s="79"/>
    </row>
    <row r="390" spans="1:11" s="76" customFormat="1" x14ac:dyDescent="0.25">
      <c r="A390" s="75"/>
      <c r="B390" s="75"/>
      <c r="D390" s="77"/>
      <c r="E390" s="62"/>
      <c r="F390" s="62"/>
      <c r="G390" s="78"/>
      <c r="H390" s="77"/>
      <c r="I390" s="62"/>
      <c r="J390" s="79"/>
      <c r="K390" s="79"/>
    </row>
    <row r="391" spans="1:11" s="76" customFormat="1" x14ac:dyDescent="0.25">
      <c r="A391" s="75"/>
      <c r="B391" s="75"/>
      <c r="D391" s="77"/>
      <c r="E391" s="62"/>
      <c r="F391" s="62"/>
      <c r="G391" s="78"/>
      <c r="H391" s="77"/>
      <c r="I391" s="62"/>
      <c r="J391" s="79"/>
      <c r="K391" s="79"/>
    </row>
    <row r="392" spans="1:11" s="76" customFormat="1" x14ac:dyDescent="0.25">
      <c r="A392" s="75"/>
      <c r="B392" s="75"/>
      <c r="D392" s="77"/>
      <c r="E392" s="62"/>
      <c r="F392" s="62"/>
      <c r="G392" s="78"/>
      <c r="H392" s="77"/>
      <c r="I392" s="62"/>
      <c r="J392" s="79"/>
      <c r="K392" s="79"/>
    </row>
    <row r="393" spans="1:11" s="76" customFormat="1" x14ac:dyDescent="0.25">
      <c r="A393" s="75"/>
      <c r="B393" s="75"/>
      <c r="D393" s="77"/>
      <c r="E393" s="62"/>
      <c r="F393" s="62"/>
      <c r="G393" s="78"/>
      <c r="H393" s="77"/>
      <c r="I393" s="62"/>
      <c r="J393" s="79"/>
      <c r="K393" s="79"/>
    </row>
    <row r="394" spans="1:11" s="76" customFormat="1" x14ac:dyDescent="0.25">
      <c r="A394" s="75"/>
      <c r="B394" s="75"/>
      <c r="D394" s="77"/>
      <c r="E394" s="62"/>
      <c r="F394" s="62"/>
      <c r="G394" s="78"/>
      <c r="H394" s="77"/>
      <c r="I394" s="62"/>
      <c r="J394" s="79"/>
      <c r="K394" s="79"/>
    </row>
    <row r="395" spans="1:11" s="76" customFormat="1" x14ac:dyDescent="0.25">
      <c r="A395" s="75"/>
      <c r="B395" s="75"/>
      <c r="D395" s="77"/>
      <c r="E395" s="62"/>
      <c r="F395" s="62"/>
      <c r="G395" s="78"/>
      <c r="H395" s="77"/>
      <c r="I395" s="62"/>
      <c r="J395" s="79"/>
      <c r="K395" s="79"/>
    </row>
    <row r="396" spans="1:11" s="76" customFormat="1" x14ac:dyDescent="0.25">
      <c r="A396" s="75"/>
      <c r="B396" s="75"/>
      <c r="D396" s="77"/>
      <c r="E396" s="62"/>
      <c r="F396" s="62"/>
      <c r="G396" s="78"/>
      <c r="H396" s="77"/>
      <c r="I396" s="62"/>
      <c r="J396" s="79"/>
      <c r="K396" s="79"/>
    </row>
    <row r="397" spans="1:11" s="76" customFormat="1" x14ac:dyDescent="0.25">
      <c r="A397" s="75"/>
      <c r="B397" s="75"/>
      <c r="D397" s="77"/>
      <c r="E397" s="62"/>
      <c r="F397" s="62"/>
      <c r="G397" s="78"/>
      <c r="H397" s="77"/>
      <c r="I397" s="62"/>
      <c r="J397" s="79"/>
      <c r="K397" s="79"/>
    </row>
    <row r="398" spans="1:11" s="76" customFormat="1" x14ac:dyDescent="0.25">
      <c r="A398" s="75"/>
      <c r="B398" s="75"/>
      <c r="D398" s="77"/>
      <c r="E398" s="62"/>
      <c r="F398" s="62"/>
      <c r="G398" s="78"/>
      <c r="H398" s="77"/>
      <c r="I398" s="62"/>
      <c r="J398" s="79"/>
      <c r="K398" s="79"/>
    </row>
    <row r="399" spans="1:11" s="76" customFormat="1" x14ac:dyDescent="0.25">
      <c r="A399" s="75"/>
      <c r="B399" s="75"/>
      <c r="D399" s="77"/>
      <c r="E399" s="62"/>
      <c r="F399" s="62"/>
      <c r="G399" s="78"/>
      <c r="H399" s="77"/>
      <c r="I399" s="62"/>
      <c r="J399" s="79"/>
      <c r="K399" s="79"/>
    </row>
    <row r="400" spans="1:11" s="76" customFormat="1" x14ac:dyDescent="0.25">
      <c r="A400" s="75"/>
      <c r="B400" s="75"/>
      <c r="D400" s="77"/>
      <c r="E400" s="62"/>
      <c r="F400" s="62"/>
      <c r="G400" s="78"/>
      <c r="H400" s="77"/>
      <c r="I400" s="62"/>
      <c r="J400" s="79"/>
      <c r="K400" s="79"/>
    </row>
    <row r="401" spans="1:11" s="76" customFormat="1" x14ac:dyDescent="0.25">
      <c r="A401" s="75"/>
      <c r="B401" s="75"/>
      <c r="D401" s="77"/>
      <c r="E401" s="62"/>
      <c r="F401" s="62"/>
      <c r="G401" s="78"/>
      <c r="H401" s="77"/>
      <c r="I401" s="62"/>
      <c r="J401" s="79"/>
      <c r="K401" s="79"/>
    </row>
    <row r="402" spans="1:11" s="76" customFormat="1" x14ac:dyDescent="0.25">
      <c r="A402" s="75"/>
      <c r="B402" s="75"/>
      <c r="D402" s="77"/>
      <c r="E402" s="62"/>
      <c r="F402" s="62"/>
      <c r="G402" s="78"/>
      <c r="H402" s="77"/>
      <c r="I402" s="62"/>
      <c r="J402" s="79"/>
      <c r="K402" s="79"/>
    </row>
    <row r="403" spans="1:11" s="76" customFormat="1" x14ac:dyDescent="0.25">
      <c r="A403" s="75"/>
      <c r="B403" s="75"/>
      <c r="D403" s="77"/>
      <c r="E403" s="62"/>
      <c r="F403" s="62"/>
      <c r="G403" s="78"/>
      <c r="H403" s="77"/>
      <c r="I403" s="62"/>
      <c r="J403" s="79"/>
      <c r="K403" s="79"/>
    </row>
    <row r="404" spans="1:11" s="76" customFormat="1" x14ac:dyDescent="0.25">
      <c r="A404" s="75"/>
      <c r="B404" s="75"/>
      <c r="D404" s="77"/>
      <c r="E404" s="62"/>
      <c r="F404" s="62"/>
      <c r="G404" s="78"/>
      <c r="H404" s="77"/>
      <c r="I404" s="62"/>
      <c r="J404" s="79"/>
      <c r="K404" s="79"/>
    </row>
    <row r="405" spans="1:11" s="76" customFormat="1" x14ac:dyDescent="0.25">
      <c r="A405" s="75"/>
      <c r="B405" s="75"/>
      <c r="D405" s="77"/>
      <c r="E405" s="62"/>
      <c r="F405" s="62"/>
      <c r="G405" s="78"/>
      <c r="H405" s="77"/>
      <c r="I405" s="62"/>
      <c r="J405" s="79"/>
      <c r="K405" s="79"/>
    </row>
    <row r="406" spans="1:11" s="76" customFormat="1" x14ac:dyDescent="0.25">
      <c r="A406" s="75"/>
      <c r="B406" s="75"/>
      <c r="D406" s="77"/>
      <c r="E406" s="62"/>
      <c r="F406" s="62"/>
      <c r="G406" s="78"/>
      <c r="H406" s="77"/>
      <c r="I406" s="62"/>
      <c r="J406" s="79"/>
      <c r="K406" s="79"/>
    </row>
    <row r="407" spans="1:11" s="76" customFormat="1" x14ac:dyDescent="0.25">
      <c r="A407" s="75"/>
      <c r="B407" s="75"/>
      <c r="D407" s="77"/>
      <c r="E407" s="62"/>
      <c r="F407" s="62"/>
      <c r="G407" s="78"/>
      <c r="H407" s="77"/>
      <c r="I407" s="62"/>
      <c r="J407" s="79"/>
      <c r="K407" s="79"/>
    </row>
    <row r="408" spans="1:11" s="76" customFormat="1" x14ac:dyDescent="0.25">
      <c r="A408" s="75"/>
      <c r="B408" s="75"/>
      <c r="D408" s="77"/>
      <c r="E408" s="62"/>
      <c r="F408" s="62"/>
      <c r="G408" s="78"/>
      <c r="H408" s="77"/>
      <c r="I408" s="62"/>
      <c r="J408" s="79"/>
      <c r="K408" s="79"/>
    </row>
    <row r="409" spans="1:11" s="76" customFormat="1" x14ac:dyDescent="0.25">
      <c r="A409" s="75"/>
      <c r="B409" s="75"/>
      <c r="D409" s="77"/>
      <c r="E409" s="62"/>
      <c r="F409" s="62"/>
      <c r="G409" s="78"/>
      <c r="H409" s="77"/>
      <c r="I409" s="62"/>
      <c r="J409" s="79"/>
      <c r="K409" s="79"/>
    </row>
    <row r="410" spans="1:11" s="76" customFormat="1" x14ac:dyDescent="0.25">
      <c r="A410" s="75"/>
      <c r="B410" s="75"/>
      <c r="D410" s="77"/>
      <c r="E410" s="62"/>
      <c r="F410" s="62"/>
      <c r="G410" s="78"/>
      <c r="H410" s="77"/>
      <c r="I410" s="62"/>
      <c r="J410" s="79"/>
      <c r="K410" s="79"/>
    </row>
    <row r="411" spans="1:11" s="76" customFormat="1" x14ac:dyDescent="0.25">
      <c r="A411" s="75"/>
      <c r="B411" s="75"/>
      <c r="D411" s="77"/>
      <c r="E411" s="62"/>
      <c r="F411" s="62"/>
      <c r="G411" s="78"/>
      <c r="H411" s="77"/>
      <c r="I411" s="62"/>
      <c r="J411" s="79"/>
      <c r="K411" s="79"/>
    </row>
    <row r="412" spans="1:11" s="76" customFormat="1" x14ac:dyDescent="0.25">
      <c r="A412" s="75"/>
      <c r="B412" s="75"/>
      <c r="D412" s="77"/>
      <c r="E412" s="62"/>
      <c r="F412" s="62"/>
      <c r="G412" s="78"/>
      <c r="H412" s="77"/>
      <c r="I412" s="62"/>
      <c r="J412" s="79"/>
      <c r="K412" s="79"/>
    </row>
    <row r="413" spans="1:11" s="76" customFormat="1" x14ac:dyDescent="0.25">
      <c r="A413" s="75"/>
      <c r="B413" s="75"/>
      <c r="D413" s="77"/>
      <c r="E413" s="62"/>
      <c r="F413" s="62"/>
      <c r="G413" s="78"/>
      <c r="H413" s="77"/>
      <c r="I413" s="62"/>
      <c r="J413" s="79"/>
      <c r="K413" s="79"/>
    </row>
    <row r="414" spans="1:11" s="76" customFormat="1" x14ac:dyDescent="0.25">
      <c r="A414" s="75"/>
      <c r="B414" s="75"/>
      <c r="D414" s="77"/>
      <c r="E414" s="62"/>
      <c r="F414" s="62"/>
      <c r="G414" s="78"/>
      <c r="H414" s="77"/>
      <c r="I414" s="62"/>
      <c r="J414" s="79"/>
      <c r="K414" s="79"/>
    </row>
    <row r="415" spans="1:11" s="76" customFormat="1" x14ac:dyDescent="0.25">
      <c r="A415" s="75"/>
      <c r="B415" s="75"/>
      <c r="D415" s="77"/>
      <c r="E415" s="62"/>
      <c r="F415" s="62"/>
      <c r="G415" s="78"/>
      <c r="H415" s="77"/>
      <c r="I415" s="62"/>
      <c r="J415" s="79"/>
      <c r="K415" s="79"/>
    </row>
    <row r="416" spans="1:11" s="76" customFormat="1" x14ac:dyDescent="0.25">
      <c r="A416" s="75"/>
      <c r="B416" s="75"/>
      <c r="D416" s="77"/>
      <c r="E416" s="62"/>
      <c r="F416" s="62"/>
      <c r="G416" s="78"/>
      <c r="H416" s="77"/>
      <c r="I416" s="62"/>
      <c r="J416" s="79"/>
      <c r="K416" s="79"/>
    </row>
    <row r="417" spans="1:11" s="76" customFormat="1" x14ac:dyDescent="0.25">
      <c r="A417" s="75"/>
      <c r="B417" s="75"/>
      <c r="D417" s="77"/>
      <c r="E417" s="62"/>
      <c r="F417" s="62"/>
      <c r="G417" s="78"/>
      <c r="H417" s="77"/>
      <c r="I417" s="62"/>
      <c r="J417" s="79"/>
      <c r="K417" s="79"/>
    </row>
    <row r="418" spans="1:11" s="76" customFormat="1" x14ac:dyDescent="0.25">
      <c r="A418" s="75"/>
      <c r="B418" s="75"/>
      <c r="D418" s="77"/>
      <c r="E418" s="62"/>
      <c r="F418" s="62"/>
      <c r="G418" s="78"/>
      <c r="H418" s="77"/>
      <c r="I418" s="62"/>
      <c r="J418" s="79"/>
      <c r="K418" s="79"/>
    </row>
    <row r="419" spans="1:11" s="76" customFormat="1" x14ac:dyDescent="0.25">
      <c r="A419" s="75"/>
      <c r="B419" s="75"/>
      <c r="D419" s="77"/>
      <c r="E419" s="62"/>
      <c r="F419" s="62"/>
      <c r="G419" s="78"/>
      <c r="H419" s="77"/>
      <c r="I419" s="62"/>
      <c r="J419" s="79"/>
      <c r="K419" s="79"/>
    </row>
    <row r="420" spans="1:11" s="76" customFormat="1" x14ac:dyDescent="0.25">
      <c r="A420" s="75"/>
      <c r="B420" s="75"/>
      <c r="D420" s="77"/>
      <c r="E420" s="62"/>
      <c r="F420" s="62"/>
      <c r="G420" s="78"/>
      <c r="H420" s="77"/>
      <c r="I420" s="62"/>
      <c r="J420" s="79"/>
      <c r="K420" s="79"/>
    </row>
    <row r="421" spans="1:11" s="76" customFormat="1" x14ac:dyDescent="0.25">
      <c r="A421" s="75"/>
      <c r="B421" s="75"/>
      <c r="D421" s="77"/>
      <c r="E421" s="62"/>
      <c r="F421" s="62"/>
      <c r="G421" s="78"/>
      <c r="H421" s="77"/>
      <c r="I421" s="62"/>
      <c r="J421" s="79"/>
      <c r="K421" s="79"/>
    </row>
    <row r="422" spans="1:11" s="76" customFormat="1" x14ac:dyDescent="0.25">
      <c r="A422" s="75"/>
      <c r="B422" s="75"/>
      <c r="D422" s="77"/>
      <c r="E422" s="62"/>
      <c r="F422" s="62"/>
      <c r="G422" s="78"/>
      <c r="H422" s="77"/>
      <c r="I422" s="62"/>
      <c r="J422" s="79"/>
      <c r="K422" s="79"/>
    </row>
    <row r="423" spans="1:11" s="76" customFormat="1" x14ac:dyDescent="0.25">
      <c r="A423" s="75"/>
      <c r="B423" s="75"/>
      <c r="D423" s="77"/>
      <c r="E423" s="62"/>
      <c r="F423" s="62"/>
      <c r="G423" s="78"/>
      <c r="H423" s="77"/>
      <c r="I423" s="62"/>
      <c r="J423" s="79"/>
      <c r="K423" s="79"/>
    </row>
    <row r="424" spans="1:11" s="76" customFormat="1" x14ac:dyDescent="0.25">
      <c r="A424" s="75"/>
      <c r="B424" s="75"/>
      <c r="D424" s="77"/>
      <c r="E424" s="62"/>
      <c r="F424" s="62"/>
      <c r="G424" s="78"/>
      <c r="H424" s="77"/>
      <c r="I424" s="62"/>
      <c r="J424" s="79"/>
      <c r="K424" s="79"/>
    </row>
    <row r="425" spans="1:11" s="76" customFormat="1" x14ac:dyDescent="0.25">
      <c r="A425" s="75"/>
      <c r="B425" s="75"/>
      <c r="D425" s="77"/>
      <c r="E425" s="62"/>
      <c r="F425" s="62"/>
      <c r="G425" s="78"/>
      <c r="H425" s="77"/>
      <c r="I425" s="62"/>
      <c r="J425" s="79"/>
      <c r="K425" s="79"/>
    </row>
    <row r="426" spans="1:11" s="76" customFormat="1" x14ac:dyDescent="0.25">
      <c r="A426" s="75"/>
      <c r="B426" s="75"/>
      <c r="D426" s="77"/>
      <c r="E426" s="62"/>
      <c r="F426" s="62"/>
      <c r="G426" s="78"/>
      <c r="H426" s="77"/>
      <c r="I426" s="62"/>
      <c r="J426" s="79"/>
      <c r="K426" s="79"/>
    </row>
    <row r="427" spans="1:11" s="76" customFormat="1" x14ac:dyDescent="0.25">
      <c r="A427" s="75"/>
      <c r="B427" s="75"/>
      <c r="D427" s="77"/>
      <c r="E427" s="62"/>
      <c r="F427" s="62"/>
      <c r="G427" s="78"/>
      <c r="H427" s="77"/>
      <c r="I427" s="62"/>
      <c r="J427" s="79"/>
      <c r="K427" s="79"/>
    </row>
    <row r="428" spans="1:11" s="76" customFormat="1" x14ac:dyDescent="0.25">
      <c r="A428" s="75"/>
      <c r="B428" s="75"/>
      <c r="D428" s="77"/>
      <c r="E428" s="62"/>
      <c r="F428" s="62"/>
      <c r="G428" s="78"/>
      <c r="H428" s="77"/>
      <c r="I428" s="62"/>
      <c r="J428" s="79"/>
      <c r="K428" s="79"/>
    </row>
    <row r="429" spans="1:11" s="76" customFormat="1" x14ac:dyDescent="0.25">
      <c r="A429" s="75"/>
      <c r="B429" s="75"/>
      <c r="D429" s="77"/>
      <c r="E429" s="62"/>
      <c r="F429" s="62"/>
      <c r="G429" s="78"/>
      <c r="H429" s="77"/>
      <c r="I429" s="62"/>
      <c r="J429" s="79"/>
      <c r="K429" s="79"/>
    </row>
    <row r="430" spans="1:11" s="76" customFormat="1" x14ac:dyDescent="0.25">
      <c r="A430" s="75"/>
      <c r="B430" s="75"/>
      <c r="D430" s="77"/>
      <c r="E430" s="62"/>
      <c r="F430" s="62"/>
      <c r="G430" s="78"/>
      <c r="H430" s="77"/>
      <c r="I430" s="62"/>
      <c r="J430" s="79"/>
      <c r="K430" s="79"/>
    </row>
    <row r="431" spans="1:11" s="76" customFormat="1" x14ac:dyDescent="0.25">
      <c r="A431" s="75"/>
      <c r="B431" s="75"/>
      <c r="D431" s="77"/>
      <c r="E431" s="62"/>
      <c r="F431" s="62"/>
      <c r="G431" s="78"/>
      <c r="H431" s="77"/>
      <c r="I431" s="62"/>
      <c r="J431" s="79"/>
      <c r="K431" s="79"/>
    </row>
    <row r="432" spans="1:11" s="76" customFormat="1" x14ac:dyDescent="0.25">
      <c r="A432" s="75"/>
      <c r="B432" s="75"/>
      <c r="D432" s="77"/>
      <c r="E432" s="62"/>
      <c r="F432" s="62"/>
      <c r="G432" s="78"/>
      <c r="H432" s="77"/>
      <c r="I432" s="62"/>
      <c r="J432" s="79"/>
      <c r="K432" s="79"/>
    </row>
    <row r="433" spans="1:11" s="76" customFormat="1" x14ac:dyDescent="0.25">
      <c r="A433" s="75"/>
      <c r="B433" s="75"/>
      <c r="D433" s="77"/>
      <c r="E433" s="62"/>
      <c r="F433" s="62"/>
      <c r="G433" s="78"/>
      <c r="H433" s="77"/>
      <c r="I433" s="62"/>
      <c r="J433" s="79"/>
      <c r="K433" s="79"/>
    </row>
    <row r="434" spans="1:11" s="76" customFormat="1" x14ac:dyDescent="0.25">
      <c r="A434" s="75"/>
      <c r="B434" s="75"/>
      <c r="D434" s="77"/>
      <c r="E434" s="62"/>
      <c r="F434" s="62"/>
      <c r="G434" s="78"/>
      <c r="H434" s="77"/>
      <c r="I434" s="62"/>
      <c r="J434" s="79"/>
      <c r="K434" s="79"/>
    </row>
    <row r="435" spans="1:11" s="76" customFormat="1" x14ac:dyDescent="0.25">
      <c r="A435" s="75"/>
      <c r="B435" s="75"/>
      <c r="D435" s="77"/>
      <c r="E435" s="62"/>
      <c r="F435" s="62"/>
      <c r="G435" s="78"/>
      <c r="H435" s="77"/>
      <c r="I435" s="62"/>
      <c r="J435" s="79"/>
      <c r="K435" s="79"/>
    </row>
    <row r="436" spans="1:11" s="76" customFormat="1" x14ac:dyDescent="0.25">
      <c r="A436" s="75"/>
      <c r="B436" s="75"/>
      <c r="D436" s="77"/>
      <c r="E436" s="62"/>
      <c r="F436" s="62"/>
      <c r="G436" s="78"/>
      <c r="H436" s="77"/>
      <c r="I436" s="62"/>
      <c r="J436" s="79"/>
      <c r="K436" s="79"/>
    </row>
    <row r="437" spans="1:11" s="76" customFormat="1" x14ac:dyDescent="0.25">
      <c r="A437" s="75"/>
      <c r="B437" s="75"/>
      <c r="D437" s="77"/>
      <c r="E437" s="62"/>
      <c r="F437" s="62"/>
      <c r="G437" s="78"/>
      <c r="H437" s="77"/>
      <c r="I437" s="62"/>
      <c r="J437" s="79"/>
      <c r="K437" s="79"/>
    </row>
    <row r="438" spans="1:11" s="76" customFormat="1" x14ac:dyDescent="0.25">
      <c r="A438" s="75"/>
      <c r="B438" s="75"/>
      <c r="D438" s="77"/>
      <c r="E438" s="62"/>
      <c r="F438" s="62"/>
      <c r="G438" s="78"/>
      <c r="H438" s="77"/>
      <c r="I438" s="62"/>
      <c r="J438" s="79"/>
      <c r="K438" s="79"/>
    </row>
    <row r="439" spans="1:11" s="76" customFormat="1" x14ac:dyDescent="0.25">
      <c r="A439" s="75"/>
      <c r="B439" s="75"/>
      <c r="D439" s="77"/>
      <c r="E439" s="62"/>
      <c r="F439" s="62"/>
      <c r="G439" s="78"/>
      <c r="H439" s="77"/>
      <c r="I439" s="62"/>
      <c r="J439" s="79"/>
      <c r="K439" s="79"/>
    </row>
    <row r="440" spans="1:11" s="76" customFormat="1" x14ac:dyDescent="0.25">
      <c r="A440" s="75"/>
      <c r="B440" s="75"/>
      <c r="D440" s="77"/>
      <c r="E440" s="62"/>
      <c r="F440" s="62"/>
      <c r="G440" s="78"/>
      <c r="H440" s="77"/>
      <c r="I440" s="62"/>
      <c r="J440" s="79"/>
      <c r="K440" s="79"/>
    </row>
    <row r="441" spans="1:11" s="76" customFormat="1" x14ac:dyDescent="0.25">
      <c r="A441" s="75"/>
      <c r="B441" s="75"/>
      <c r="D441" s="77"/>
      <c r="E441" s="62"/>
      <c r="F441" s="62"/>
      <c r="G441" s="78"/>
      <c r="H441" s="77"/>
      <c r="I441" s="62"/>
      <c r="J441" s="79"/>
      <c r="K441" s="79"/>
    </row>
    <row r="442" spans="1:11" s="76" customFormat="1" x14ac:dyDescent="0.25">
      <c r="A442" s="75"/>
      <c r="B442" s="75"/>
      <c r="D442" s="77"/>
      <c r="E442" s="62"/>
      <c r="F442" s="62"/>
      <c r="G442" s="78"/>
      <c r="H442" s="77"/>
      <c r="I442" s="62"/>
      <c r="J442" s="79"/>
      <c r="K442" s="79"/>
    </row>
    <row r="443" spans="1:11" s="76" customFormat="1" x14ac:dyDescent="0.25">
      <c r="A443" s="75"/>
      <c r="B443" s="75"/>
      <c r="D443" s="77"/>
      <c r="E443" s="62"/>
      <c r="F443" s="62"/>
      <c r="G443" s="78"/>
      <c r="H443" s="77"/>
      <c r="I443" s="62"/>
      <c r="J443" s="79"/>
      <c r="K443" s="79"/>
    </row>
    <row r="444" spans="1:11" s="76" customFormat="1" x14ac:dyDescent="0.25">
      <c r="A444" s="75"/>
      <c r="B444" s="75"/>
      <c r="D444" s="77"/>
      <c r="E444" s="62"/>
      <c r="F444" s="62"/>
      <c r="G444" s="78"/>
      <c r="H444" s="77"/>
      <c r="I444" s="62"/>
      <c r="J444" s="79"/>
      <c r="K444" s="79"/>
    </row>
    <row r="445" spans="1:11" s="76" customFormat="1" x14ac:dyDescent="0.25">
      <c r="A445" s="75"/>
      <c r="B445" s="75"/>
      <c r="D445" s="77"/>
      <c r="E445" s="62"/>
      <c r="F445" s="62"/>
      <c r="G445" s="78"/>
      <c r="H445" s="77"/>
      <c r="I445" s="62"/>
      <c r="J445" s="79"/>
      <c r="K445" s="79"/>
    </row>
    <row r="446" spans="1:11" s="76" customFormat="1" x14ac:dyDescent="0.25">
      <c r="A446" s="75"/>
      <c r="B446" s="75"/>
      <c r="D446" s="77"/>
      <c r="E446" s="62"/>
      <c r="F446" s="62"/>
      <c r="G446" s="78"/>
      <c r="H446" s="77"/>
      <c r="I446" s="62"/>
      <c r="J446" s="79"/>
      <c r="K446" s="79"/>
    </row>
    <row r="447" spans="1:11" s="76" customFormat="1" x14ac:dyDescent="0.25">
      <c r="A447" s="75"/>
      <c r="B447" s="75"/>
      <c r="D447" s="77"/>
      <c r="E447" s="62"/>
      <c r="F447" s="62"/>
      <c r="G447" s="78"/>
      <c r="H447" s="77"/>
      <c r="I447" s="62"/>
      <c r="J447" s="79"/>
      <c r="K447" s="79"/>
    </row>
    <row r="448" spans="1:11" s="76" customFormat="1" x14ac:dyDescent="0.25">
      <c r="A448" s="75"/>
      <c r="B448" s="75"/>
      <c r="D448" s="77"/>
      <c r="E448" s="62"/>
      <c r="F448" s="62"/>
      <c r="G448" s="78"/>
      <c r="H448" s="77"/>
      <c r="I448" s="62"/>
      <c r="J448" s="79"/>
      <c r="K448" s="79"/>
    </row>
    <row r="449" spans="1:11" s="76" customFormat="1" x14ac:dyDescent="0.25">
      <c r="A449" s="75"/>
      <c r="B449" s="75"/>
      <c r="D449" s="77"/>
      <c r="E449" s="62"/>
      <c r="F449" s="62"/>
      <c r="G449" s="78"/>
      <c r="H449" s="77"/>
      <c r="I449" s="62"/>
      <c r="J449" s="79"/>
      <c r="K449" s="79"/>
    </row>
    <row r="450" spans="1:11" s="76" customFormat="1" x14ac:dyDescent="0.25">
      <c r="A450" s="75"/>
      <c r="B450" s="75"/>
      <c r="D450" s="77"/>
      <c r="E450" s="62"/>
      <c r="F450" s="62"/>
      <c r="G450" s="78"/>
      <c r="H450" s="77"/>
      <c r="I450" s="62"/>
      <c r="J450" s="79"/>
      <c r="K450" s="79"/>
    </row>
    <row r="451" spans="1:11" s="76" customFormat="1" x14ac:dyDescent="0.25">
      <c r="A451" s="75"/>
      <c r="B451" s="75"/>
      <c r="D451" s="77"/>
      <c r="E451" s="62"/>
      <c r="F451" s="62"/>
      <c r="G451" s="78"/>
      <c r="H451" s="77"/>
      <c r="I451" s="62"/>
      <c r="J451" s="79"/>
      <c r="K451" s="79"/>
    </row>
    <row r="452" spans="1:11" s="76" customFormat="1" x14ac:dyDescent="0.25">
      <c r="A452" s="75"/>
      <c r="B452" s="75"/>
      <c r="D452" s="77"/>
      <c r="E452" s="62"/>
      <c r="F452" s="62"/>
      <c r="G452" s="78"/>
      <c r="H452" s="77"/>
      <c r="I452" s="62"/>
      <c r="J452" s="79"/>
      <c r="K452" s="79"/>
    </row>
    <row r="453" spans="1:11" s="76" customFormat="1" x14ac:dyDescent="0.25">
      <c r="A453" s="75"/>
      <c r="B453" s="75"/>
      <c r="D453" s="77"/>
      <c r="E453" s="62"/>
      <c r="F453" s="62"/>
      <c r="G453" s="78"/>
      <c r="H453" s="77"/>
      <c r="I453" s="62"/>
      <c r="J453" s="79"/>
      <c r="K453" s="79"/>
    </row>
    <row r="454" spans="1:11" s="76" customFormat="1" x14ac:dyDescent="0.25">
      <c r="A454" s="75"/>
      <c r="B454" s="75"/>
      <c r="D454" s="77"/>
      <c r="E454" s="62"/>
      <c r="F454" s="62"/>
      <c r="G454" s="78"/>
      <c r="H454" s="77"/>
      <c r="I454" s="62"/>
      <c r="J454" s="79"/>
      <c r="K454" s="79"/>
    </row>
    <row r="455" spans="1:11" s="76" customFormat="1" x14ac:dyDescent="0.25">
      <c r="A455" s="75"/>
      <c r="B455" s="75"/>
      <c r="D455" s="77"/>
      <c r="E455" s="62"/>
      <c r="F455" s="62"/>
      <c r="G455" s="78"/>
      <c r="H455" s="77"/>
      <c r="I455" s="62"/>
      <c r="J455" s="79"/>
      <c r="K455" s="79"/>
    </row>
    <row r="456" spans="1:11" s="76" customFormat="1" x14ac:dyDescent="0.25">
      <c r="A456" s="75"/>
      <c r="B456" s="75"/>
      <c r="D456" s="77"/>
      <c r="E456" s="62"/>
      <c r="F456" s="62"/>
      <c r="G456" s="78"/>
      <c r="H456" s="77"/>
      <c r="I456" s="62"/>
      <c r="J456" s="79"/>
      <c r="K456" s="79"/>
    </row>
    <row r="457" spans="1:11" s="76" customFormat="1" x14ac:dyDescent="0.25">
      <c r="A457" s="75"/>
      <c r="B457" s="75"/>
      <c r="D457" s="77"/>
      <c r="E457" s="62"/>
      <c r="F457" s="62"/>
      <c r="G457" s="78"/>
      <c r="H457" s="77"/>
      <c r="I457" s="62"/>
      <c r="J457" s="79"/>
      <c r="K457" s="79"/>
    </row>
    <row r="458" spans="1:11" s="76" customFormat="1" x14ac:dyDescent="0.25">
      <c r="A458" s="75"/>
      <c r="B458" s="75"/>
      <c r="D458" s="77"/>
      <c r="E458" s="62"/>
      <c r="F458" s="62"/>
      <c r="G458" s="78"/>
      <c r="H458" s="77"/>
      <c r="I458" s="62"/>
      <c r="J458" s="79"/>
      <c r="K458" s="79"/>
    </row>
    <row r="459" spans="1:11" s="76" customFormat="1" x14ac:dyDescent="0.25">
      <c r="A459" s="75"/>
      <c r="B459" s="75"/>
      <c r="D459" s="77"/>
      <c r="E459" s="62"/>
      <c r="F459" s="62"/>
      <c r="G459" s="78"/>
      <c r="H459" s="77"/>
      <c r="I459" s="62"/>
      <c r="J459" s="79"/>
      <c r="K459" s="79"/>
    </row>
    <row r="460" spans="1:11" s="76" customFormat="1" x14ac:dyDescent="0.25">
      <c r="A460" s="75"/>
      <c r="B460" s="75"/>
      <c r="D460" s="77"/>
      <c r="E460" s="62"/>
      <c r="F460" s="62"/>
      <c r="G460" s="78"/>
      <c r="H460" s="77"/>
      <c r="I460" s="62"/>
      <c r="J460" s="79"/>
      <c r="K460" s="79"/>
    </row>
    <row r="461" spans="1:11" s="76" customFormat="1" x14ac:dyDescent="0.25">
      <c r="A461" s="75"/>
      <c r="B461" s="75"/>
      <c r="D461" s="77"/>
      <c r="E461" s="62"/>
      <c r="F461" s="62"/>
      <c r="G461" s="78"/>
      <c r="H461" s="77"/>
      <c r="I461" s="62"/>
      <c r="J461" s="79"/>
      <c r="K461" s="79"/>
    </row>
    <row r="462" spans="1:11" s="76" customFormat="1" x14ac:dyDescent="0.25">
      <c r="A462" s="75"/>
      <c r="B462" s="75"/>
      <c r="D462" s="77"/>
      <c r="E462" s="62"/>
      <c r="F462" s="62"/>
      <c r="G462" s="78"/>
      <c r="H462" s="77"/>
      <c r="I462" s="62"/>
      <c r="J462" s="79"/>
      <c r="K462" s="79"/>
    </row>
    <row r="463" spans="1:11" s="76" customFormat="1" x14ac:dyDescent="0.25">
      <c r="A463" s="75"/>
      <c r="B463" s="75"/>
      <c r="D463" s="77"/>
      <c r="E463" s="62"/>
      <c r="F463" s="62"/>
      <c r="G463" s="78"/>
      <c r="H463" s="77"/>
      <c r="I463" s="62"/>
      <c r="J463" s="79"/>
      <c r="K463" s="79"/>
    </row>
    <row r="464" spans="1:11" s="76" customFormat="1" x14ac:dyDescent="0.25">
      <c r="A464" s="75"/>
      <c r="B464" s="75"/>
      <c r="D464" s="77"/>
      <c r="E464" s="62"/>
      <c r="F464" s="62"/>
      <c r="G464" s="78"/>
      <c r="H464" s="77"/>
      <c r="I464" s="62"/>
      <c r="J464" s="79"/>
      <c r="K464" s="79"/>
    </row>
    <row r="465" spans="1:11" s="76" customFormat="1" x14ac:dyDescent="0.25">
      <c r="A465" s="75"/>
      <c r="B465" s="75"/>
      <c r="D465" s="77"/>
      <c r="E465" s="62"/>
      <c r="F465" s="62"/>
      <c r="G465" s="78"/>
      <c r="H465" s="77"/>
      <c r="I465" s="62"/>
      <c r="J465" s="79"/>
      <c r="K465" s="79"/>
    </row>
    <row r="466" spans="1:11" s="76" customFormat="1" x14ac:dyDescent="0.25">
      <c r="A466" s="75"/>
      <c r="B466" s="75"/>
      <c r="D466" s="77"/>
      <c r="E466" s="62"/>
      <c r="F466" s="62"/>
      <c r="G466" s="78"/>
      <c r="H466" s="77"/>
      <c r="I466" s="62"/>
      <c r="J466" s="79"/>
      <c r="K466" s="79"/>
    </row>
    <row r="467" spans="1:11" s="76" customFormat="1" x14ac:dyDescent="0.25">
      <c r="A467" s="75"/>
      <c r="B467" s="75"/>
      <c r="D467" s="77"/>
      <c r="E467" s="62"/>
      <c r="F467" s="62"/>
      <c r="G467" s="78"/>
      <c r="H467" s="77"/>
      <c r="I467" s="62"/>
      <c r="J467" s="79"/>
      <c r="K467" s="79"/>
    </row>
    <row r="468" spans="1:11" s="76" customFormat="1" x14ac:dyDescent="0.25">
      <c r="A468" s="75"/>
      <c r="B468" s="75"/>
      <c r="D468" s="77"/>
      <c r="E468" s="62"/>
      <c r="F468" s="62"/>
      <c r="G468" s="78"/>
      <c r="H468" s="77"/>
      <c r="I468" s="62"/>
      <c r="J468" s="79"/>
      <c r="K468" s="79"/>
    </row>
    <row r="469" spans="1:11" s="76" customFormat="1" x14ac:dyDescent="0.25">
      <c r="A469" s="75"/>
      <c r="B469" s="75"/>
      <c r="D469" s="77"/>
      <c r="E469" s="62"/>
      <c r="F469" s="62"/>
      <c r="G469" s="78"/>
      <c r="H469" s="77"/>
      <c r="I469" s="62"/>
      <c r="J469" s="79"/>
      <c r="K469" s="79"/>
    </row>
    <row r="470" spans="1:11" s="76" customFormat="1" x14ac:dyDescent="0.25">
      <c r="A470" s="75"/>
      <c r="B470" s="75"/>
      <c r="D470" s="77"/>
      <c r="E470" s="62"/>
      <c r="F470" s="62"/>
      <c r="G470" s="78"/>
      <c r="H470" s="77"/>
      <c r="I470" s="62"/>
      <c r="J470" s="79"/>
      <c r="K470" s="79"/>
    </row>
    <row r="471" spans="1:11" s="76" customFormat="1" x14ac:dyDescent="0.25">
      <c r="A471" s="75"/>
      <c r="B471" s="75"/>
      <c r="D471" s="77"/>
      <c r="E471" s="62"/>
      <c r="F471" s="62"/>
      <c r="G471" s="78"/>
      <c r="H471" s="77"/>
      <c r="I471" s="62"/>
      <c r="J471" s="79"/>
      <c r="K471" s="79"/>
    </row>
    <row r="472" spans="1:11" s="76" customFormat="1" x14ac:dyDescent="0.25">
      <c r="A472" s="75"/>
      <c r="B472" s="75"/>
      <c r="D472" s="77"/>
      <c r="E472" s="62"/>
      <c r="F472" s="62"/>
      <c r="G472" s="78"/>
      <c r="H472" s="77"/>
      <c r="I472" s="62"/>
      <c r="J472" s="79"/>
      <c r="K472" s="79"/>
    </row>
    <row r="473" spans="1:11" s="76" customFormat="1" x14ac:dyDescent="0.25">
      <c r="A473" s="75"/>
      <c r="B473" s="75"/>
      <c r="D473" s="77"/>
      <c r="E473" s="62"/>
      <c r="F473" s="62"/>
      <c r="G473" s="78"/>
      <c r="H473" s="77"/>
      <c r="I473" s="62"/>
      <c r="J473" s="79"/>
      <c r="K473" s="79"/>
    </row>
    <row r="474" spans="1:11" s="76" customFormat="1" x14ac:dyDescent="0.25">
      <c r="A474" s="75"/>
      <c r="B474" s="75"/>
      <c r="D474" s="77"/>
      <c r="E474" s="62"/>
      <c r="F474" s="62"/>
      <c r="G474" s="78"/>
      <c r="H474" s="77"/>
      <c r="I474" s="62"/>
      <c r="J474" s="79"/>
      <c r="K474" s="79"/>
    </row>
    <row r="475" spans="1:11" s="76" customFormat="1" x14ac:dyDescent="0.25">
      <c r="A475" s="75"/>
      <c r="B475" s="75"/>
      <c r="D475" s="77"/>
      <c r="E475" s="62"/>
      <c r="F475" s="62"/>
      <c r="G475" s="78"/>
      <c r="H475" s="77"/>
      <c r="I475" s="62"/>
      <c r="J475" s="79"/>
      <c r="K475" s="79"/>
    </row>
    <row r="476" spans="1:11" s="76" customFormat="1" x14ac:dyDescent="0.25">
      <c r="A476" s="75"/>
      <c r="B476" s="75"/>
      <c r="D476" s="77"/>
      <c r="E476" s="62"/>
      <c r="F476" s="62"/>
      <c r="G476" s="78"/>
      <c r="H476" s="77"/>
      <c r="I476" s="62"/>
      <c r="J476" s="79"/>
      <c r="K476" s="79"/>
    </row>
    <row r="477" spans="1:11" s="76" customFormat="1" x14ac:dyDescent="0.25">
      <c r="A477" s="75"/>
      <c r="B477" s="75"/>
      <c r="D477" s="77"/>
      <c r="E477" s="62"/>
      <c r="F477" s="62"/>
      <c r="G477" s="78"/>
      <c r="H477" s="77"/>
      <c r="I477" s="62"/>
      <c r="J477" s="79"/>
      <c r="K477" s="79"/>
    </row>
    <row r="478" spans="1:11" s="76" customFormat="1" x14ac:dyDescent="0.25">
      <c r="A478" s="75"/>
      <c r="B478" s="75"/>
      <c r="D478" s="77"/>
      <c r="E478" s="62"/>
      <c r="F478" s="62"/>
      <c r="G478" s="78"/>
      <c r="H478" s="77"/>
      <c r="I478" s="62"/>
      <c r="J478" s="79"/>
      <c r="K478" s="79"/>
    </row>
    <row r="479" spans="1:11" s="76" customFormat="1" x14ac:dyDescent="0.25">
      <c r="A479" s="75"/>
      <c r="B479" s="75"/>
      <c r="D479" s="77"/>
      <c r="E479" s="62"/>
      <c r="F479" s="62"/>
      <c r="G479" s="78"/>
      <c r="H479" s="77"/>
      <c r="I479" s="62"/>
      <c r="J479" s="79"/>
      <c r="K479" s="79"/>
    </row>
    <row r="480" spans="1:11" s="76" customFormat="1" x14ac:dyDescent="0.25">
      <c r="A480" s="75"/>
      <c r="B480" s="75"/>
      <c r="D480" s="77"/>
      <c r="E480" s="62"/>
      <c r="F480" s="62"/>
      <c r="G480" s="78"/>
      <c r="H480" s="77"/>
      <c r="I480" s="62"/>
      <c r="J480" s="79"/>
      <c r="K480" s="79"/>
    </row>
    <row r="481" spans="1:11" s="76" customFormat="1" x14ac:dyDescent="0.25">
      <c r="A481" s="75"/>
      <c r="B481" s="75"/>
      <c r="D481" s="77"/>
      <c r="E481" s="62"/>
      <c r="F481" s="62"/>
      <c r="G481" s="78"/>
      <c r="H481" s="77"/>
      <c r="I481" s="62"/>
      <c r="J481" s="79"/>
      <c r="K481" s="79"/>
    </row>
    <row r="482" spans="1:11" s="76" customFormat="1" x14ac:dyDescent="0.25">
      <c r="A482" s="75"/>
      <c r="B482" s="75"/>
      <c r="D482" s="77"/>
      <c r="E482" s="62"/>
      <c r="F482" s="62"/>
      <c r="G482" s="78"/>
      <c r="H482" s="77"/>
      <c r="I482" s="62"/>
      <c r="J482" s="79"/>
      <c r="K482" s="79"/>
    </row>
    <row r="483" spans="1:11" s="76" customFormat="1" x14ac:dyDescent="0.25">
      <c r="A483" s="75"/>
      <c r="B483" s="75"/>
      <c r="D483" s="77"/>
      <c r="E483" s="62"/>
      <c r="F483" s="62"/>
      <c r="G483" s="78"/>
      <c r="H483" s="77"/>
      <c r="I483" s="62"/>
      <c r="J483" s="79"/>
      <c r="K483" s="79"/>
    </row>
    <row r="484" spans="1:11" s="76" customFormat="1" x14ac:dyDescent="0.25">
      <c r="A484" s="75"/>
      <c r="B484" s="75"/>
      <c r="D484" s="77"/>
      <c r="E484" s="62"/>
      <c r="F484" s="62"/>
      <c r="G484" s="78"/>
      <c r="H484" s="77"/>
      <c r="I484" s="62"/>
      <c r="J484" s="79"/>
      <c r="K484" s="79"/>
    </row>
    <row r="485" spans="1:11" s="76" customFormat="1" x14ac:dyDescent="0.25">
      <c r="A485" s="75"/>
      <c r="B485" s="75"/>
      <c r="D485" s="77"/>
      <c r="E485" s="62"/>
      <c r="F485" s="62"/>
      <c r="G485" s="78"/>
      <c r="H485" s="77"/>
      <c r="I485" s="62"/>
      <c r="J485" s="79"/>
      <c r="K485" s="79"/>
    </row>
    <row r="486" spans="1:11" s="76" customFormat="1" x14ac:dyDescent="0.25">
      <c r="A486" s="75"/>
      <c r="B486" s="75"/>
      <c r="D486" s="77"/>
      <c r="E486" s="62"/>
      <c r="F486" s="62"/>
      <c r="G486" s="78"/>
      <c r="H486" s="77"/>
      <c r="I486" s="62"/>
      <c r="J486" s="79"/>
      <c r="K486" s="79"/>
    </row>
    <row r="487" spans="1:11" s="76" customFormat="1" x14ac:dyDescent="0.25">
      <c r="A487" s="75"/>
      <c r="B487" s="75"/>
      <c r="D487" s="77"/>
      <c r="E487" s="62"/>
      <c r="F487" s="62"/>
      <c r="G487" s="78"/>
      <c r="H487" s="77"/>
      <c r="I487" s="62"/>
      <c r="J487" s="79"/>
      <c r="K487" s="79"/>
    </row>
    <row r="488" spans="1:11" s="76" customFormat="1" x14ac:dyDescent="0.25">
      <c r="A488" s="75"/>
      <c r="B488" s="75"/>
      <c r="D488" s="77"/>
      <c r="E488" s="62"/>
      <c r="F488" s="62"/>
      <c r="G488" s="78"/>
      <c r="H488" s="77"/>
      <c r="I488" s="62"/>
      <c r="J488" s="79"/>
      <c r="K488" s="79"/>
    </row>
    <row r="489" spans="1:11" s="76" customFormat="1" x14ac:dyDescent="0.25">
      <c r="A489" s="75"/>
      <c r="B489" s="75"/>
      <c r="D489" s="77"/>
      <c r="E489" s="62"/>
      <c r="F489" s="62"/>
      <c r="G489" s="78"/>
      <c r="H489" s="77"/>
      <c r="I489" s="62"/>
      <c r="J489" s="79"/>
      <c r="K489" s="79"/>
    </row>
    <row r="490" spans="1:11" s="76" customFormat="1" x14ac:dyDescent="0.25">
      <c r="A490" s="75"/>
      <c r="B490" s="75"/>
      <c r="D490" s="77"/>
      <c r="E490" s="62"/>
      <c r="F490" s="62"/>
      <c r="G490" s="78"/>
      <c r="H490" s="77"/>
      <c r="I490" s="62"/>
      <c r="J490" s="79"/>
      <c r="K490" s="79"/>
    </row>
    <row r="491" spans="1:11" s="76" customFormat="1" x14ac:dyDescent="0.25">
      <c r="A491" s="75"/>
      <c r="B491" s="75"/>
      <c r="D491" s="77"/>
      <c r="E491" s="62"/>
      <c r="F491" s="62"/>
      <c r="G491" s="78"/>
      <c r="H491" s="77"/>
      <c r="I491" s="62"/>
      <c r="J491" s="79"/>
      <c r="K491" s="79"/>
    </row>
    <row r="492" spans="1:11" s="76" customFormat="1" x14ac:dyDescent="0.25">
      <c r="A492" s="75"/>
      <c r="B492" s="75"/>
      <c r="D492" s="77"/>
      <c r="E492" s="62"/>
      <c r="F492" s="62"/>
      <c r="G492" s="78"/>
      <c r="H492" s="77"/>
      <c r="I492" s="62"/>
      <c r="J492" s="79"/>
      <c r="K492" s="79"/>
    </row>
    <row r="493" spans="1:11" s="76" customFormat="1" x14ac:dyDescent="0.25">
      <c r="A493" s="75"/>
      <c r="B493" s="75"/>
      <c r="D493" s="77"/>
      <c r="E493" s="62"/>
      <c r="F493" s="62"/>
      <c r="G493" s="78"/>
      <c r="H493" s="77"/>
      <c r="I493" s="62"/>
      <c r="J493" s="79"/>
      <c r="K493" s="79"/>
    </row>
    <row r="494" spans="1:11" s="76" customFormat="1" x14ac:dyDescent="0.25">
      <c r="A494" s="75"/>
      <c r="B494" s="75"/>
      <c r="D494" s="77"/>
      <c r="E494" s="62"/>
      <c r="F494" s="62"/>
      <c r="G494" s="78"/>
      <c r="H494" s="77"/>
      <c r="I494" s="62"/>
      <c r="J494" s="79"/>
      <c r="K494" s="79"/>
    </row>
    <row r="495" spans="1:11" s="76" customFormat="1" x14ac:dyDescent="0.25">
      <c r="A495" s="75"/>
      <c r="B495" s="75"/>
      <c r="D495" s="77"/>
      <c r="E495" s="62"/>
      <c r="F495" s="62"/>
      <c r="G495" s="78"/>
      <c r="H495" s="77"/>
      <c r="I495" s="62"/>
      <c r="J495" s="79"/>
      <c r="K495" s="79"/>
    </row>
    <row r="496" spans="1:11" s="76" customFormat="1" x14ac:dyDescent="0.25">
      <c r="A496" s="75"/>
      <c r="B496" s="75"/>
      <c r="D496" s="77"/>
      <c r="E496" s="62"/>
      <c r="F496" s="62"/>
      <c r="G496" s="78"/>
      <c r="H496" s="77"/>
      <c r="I496" s="62"/>
      <c r="J496" s="79"/>
      <c r="K496" s="79"/>
    </row>
    <row r="497" spans="1:11" s="76" customFormat="1" x14ac:dyDescent="0.25">
      <c r="A497" s="75"/>
      <c r="B497" s="75"/>
      <c r="D497" s="77"/>
      <c r="E497" s="62"/>
      <c r="F497" s="62"/>
      <c r="G497" s="78"/>
      <c r="H497" s="77"/>
      <c r="I497" s="62"/>
      <c r="J497" s="79"/>
      <c r="K497" s="79"/>
    </row>
    <row r="498" spans="1:11" s="76" customFormat="1" x14ac:dyDescent="0.25">
      <c r="A498" s="75"/>
      <c r="B498" s="75"/>
      <c r="D498" s="77"/>
      <c r="E498" s="62"/>
      <c r="F498" s="62"/>
      <c r="G498" s="78"/>
      <c r="H498" s="77"/>
      <c r="I498" s="62"/>
      <c r="J498" s="79"/>
      <c r="K498" s="79"/>
    </row>
    <row r="499" spans="1:11" s="76" customFormat="1" x14ac:dyDescent="0.25">
      <c r="A499" s="75"/>
      <c r="B499" s="75"/>
      <c r="D499" s="77"/>
      <c r="E499" s="62"/>
      <c r="F499" s="62"/>
      <c r="G499" s="78"/>
      <c r="H499" s="77"/>
      <c r="I499" s="62"/>
      <c r="J499" s="79"/>
      <c r="K499" s="79"/>
    </row>
    <row r="500" spans="1:11" s="76" customFormat="1" x14ac:dyDescent="0.25">
      <c r="A500" s="75"/>
      <c r="B500" s="75"/>
      <c r="D500" s="77"/>
      <c r="E500" s="62"/>
      <c r="F500" s="62"/>
      <c r="G500" s="78"/>
      <c r="H500" s="77"/>
      <c r="I500" s="62"/>
      <c r="J500" s="79"/>
      <c r="K500" s="79"/>
    </row>
    <row r="501" spans="1:11" s="76" customFormat="1" x14ac:dyDescent="0.25">
      <c r="A501" s="75"/>
      <c r="B501" s="75"/>
      <c r="D501" s="77"/>
      <c r="E501" s="62"/>
      <c r="F501" s="62"/>
      <c r="G501" s="78"/>
      <c r="H501" s="77"/>
      <c r="I501" s="62"/>
      <c r="J501" s="79"/>
      <c r="K501" s="79"/>
    </row>
    <row r="502" spans="1:11" s="76" customFormat="1" x14ac:dyDescent="0.25">
      <c r="A502" s="75"/>
      <c r="B502" s="75"/>
      <c r="D502" s="77"/>
      <c r="E502" s="62"/>
      <c r="F502" s="62"/>
      <c r="G502" s="78"/>
      <c r="H502" s="77"/>
      <c r="I502" s="62"/>
      <c r="J502" s="79"/>
      <c r="K502" s="79"/>
    </row>
    <row r="503" spans="1:11" s="76" customFormat="1" x14ac:dyDescent="0.25">
      <c r="A503" s="75"/>
      <c r="B503" s="75"/>
      <c r="D503" s="77"/>
      <c r="E503" s="62"/>
      <c r="F503" s="62"/>
      <c r="G503" s="78"/>
      <c r="H503" s="77"/>
      <c r="I503" s="62"/>
      <c r="J503" s="79"/>
      <c r="K503" s="79"/>
    </row>
    <row r="504" spans="1:11" s="76" customFormat="1" x14ac:dyDescent="0.25">
      <c r="A504" s="75"/>
      <c r="B504" s="75"/>
      <c r="D504" s="77"/>
      <c r="E504" s="62"/>
      <c r="F504" s="62"/>
      <c r="G504" s="78"/>
      <c r="H504" s="77"/>
      <c r="I504" s="62"/>
      <c r="J504" s="79"/>
      <c r="K504" s="79"/>
    </row>
    <row r="505" spans="1:11" s="76" customFormat="1" x14ac:dyDescent="0.25">
      <c r="A505" s="75"/>
      <c r="B505" s="75"/>
      <c r="D505" s="77"/>
      <c r="E505" s="62"/>
      <c r="F505" s="62"/>
      <c r="G505" s="78"/>
      <c r="H505" s="77"/>
      <c r="I505" s="62"/>
      <c r="J505" s="79"/>
      <c r="K505" s="79"/>
    </row>
    <row r="506" spans="1:11" s="76" customFormat="1" x14ac:dyDescent="0.25">
      <c r="A506" s="75"/>
      <c r="B506" s="75"/>
      <c r="D506" s="77"/>
      <c r="E506" s="62"/>
      <c r="F506" s="62"/>
      <c r="G506" s="78"/>
      <c r="H506" s="77"/>
      <c r="I506" s="62"/>
      <c r="J506" s="79"/>
      <c r="K506" s="79"/>
    </row>
    <row r="507" spans="1:11" s="76" customFormat="1" x14ac:dyDescent="0.25">
      <c r="A507" s="75"/>
      <c r="B507" s="75"/>
      <c r="D507" s="77"/>
      <c r="E507" s="62"/>
      <c r="F507" s="62"/>
      <c r="G507" s="78"/>
      <c r="H507" s="77"/>
      <c r="I507" s="62"/>
      <c r="J507" s="79"/>
      <c r="K507" s="79"/>
    </row>
    <row r="508" spans="1:11" s="76" customFormat="1" x14ac:dyDescent="0.25">
      <c r="A508" s="75"/>
      <c r="B508" s="75"/>
      <c r="D508" s="77"/>
      <c r="E508" s="62"/>
      <c r="F508" s="62"/>
      <c r="G508" s="78"/>
      <c r="H508" s="77"/>
      <c r="I508" s="62"/>
      <c r="J508" s="79"/>
      <c r="K508" s="79"/>
    </row>
    <row r="509" spans="1:11" s="76" customFormat="1" x14ac:dyDescent="0.25">
      <c r="A509" s="75"/>
      <c r="B509" s="75"/>
      <c r="D509" s="77"/>
      <c r="E509" s="62"/>
      <c r="F509" s="62"/>
      <c r="G509" s="78"/>
      <c r="H509" s="77"/>
      <c r="I509" s="62"/>
      <c r="J509" s="79"/>
      <c r="K509" s="79"/>
    </row>
    <row r="510" spans="1:11" s="76" customFormat="1" x14ac:dyDescent="0.25">
      <c r="A510" s="75"/>
      <c r="B510" s="75"/>
      <c r="D510" s="77"/>
      <c r="E510" s="62"/>
      <c r="F510" s="62"/>
      <c r="G510" s="78"/>
      <c r="H510" s="77"/>
      <c r="I510" s="62"/>
      <c r="J510" s="79"/>
      <c r="K510" s="79"/>
    </row>
    <row r="511" spans="1:11" s="76" customFormat="1" x14ac:dyDescent="0.25">
      <c r="A511" s="75"/>
      <c r="B511" s="75"/>
      <c r="D511" s="77"/>
      <c r="E511" s="62"/>
      <c r="F511" s="62"/>
      <c r="G511" s="78"/>
      <c r="H511" s="77"/>
      <c r="I511" s="62"/>
      <c r="J511" s="79"/>
      <c r="K511" s="79"/>
    </row>
    <row r="512" spans="1:11" s="76" customFormat="1" x14ac:dyDescent="0.25">
      <c r="A512" s="75"/>
      <c r="B512" s="75"/>
      <c r="D512" s="77"/>
      <c r="E512" s="62"/>
      <c r="F512" s="62"/>
      <c r="G512" s="78"/>
      <c r="H512" s="77"/>
      <c r="I512" s="62"/>
      <c r="J512" s="79"/>
      <c r="K512" s="79"/>
    </row>
    <row r="513" spans="1:11" s="76" customFormat="1" x14ac:dyDescent="0.25">
      <c r="A513" s="75"/>
      <c r="B513" s="75"/>
      <c r="D513" s="77"/>
      <c r="E513" s="62"/>
      <c r="F513" s="62"/>
      <c r="G513" s="78"/>
      <c r="H513" s="77"/>
      <c r="I513" s="62"/>
      <c r="J513" s="79"/>
      <c r="K513" s="79"/>
    </row>
    <row r="514" spans="1:11" s="76" customFormat="1" x14ac:dyDescent="0.25">
      <c r="A514" s="75"/>
      <c r="B514" s="75"/>
      <c r="D514" s="77"/>
      <c r="E514" s="62"/>
      <c r="F514" s="62"/>
      <c r="G514" s="78"/>
      <c r="H514" s="77"/>
      <c r="I514" s="62"/>
      <c r="J514" s="79"/>
      <c r="K514" s="79"/>
    </row>
    <row r="515" spans="1:11" s="76" customFormat="1" x14ac:dyDescent="0.25">
      <c r="A515" s="75"/>
      <c r="B515" s="75"/>
      <c r="D515" s="77"/>
      <c r="E515" s="62"/>
      <c r="F515" s="62"/>
      <c r="G515" s="78"/>
      <c r="H515" s="77"/>
      <c r="I515" s="62"/>
      <c r="J515" s="79"/>
      <c r="K515" s="79"/>
    </row>
    <row r="516" spans="1:11" s="76" customFormat="1" x14ac:dyDescent="0.25">
      <c r="A516" s="75"/>
      <c r="B516" s="75"/>
      <c r="D516" s="77"/>
      <c r="E516" s="62"/>
      <c r="F516" s="62"/>
      <c r="G516" s="78"/>
      <c r="H516" s="77"/>
      <c r="I516" s="62"/>
      <c r="J516" s="79"/>
      <c r="K516" s="79"/>
    </row>
    <row r="517" spans="1:11" s="76" customFormat="1" x14ac:dyDescent="0.25">
      <c r="A517" s="75"/>
      <c r="B517" s="75"/>
      <c r="D517" s="77"/>
      <c r="E517" s="62"/>
      <c r="F517" s="62"/>
      <c r="G517" s="78"/>
      <c r="H517" s="77"/>
      <c r="I517" s="62"/>
      <c r="J517" s="79"/>
      <c r="K517" s="79"/>
    </row>
    <row r="518" spans="1:11" s="76" customFormat="1" x14ac:dyDescent="0.25">
      <c r="A518" s="75"/>
      <c r="B518" s="75"/>
      <c r="D518" s="77"/>
      <c r="E518" s="62"/>
      <c r="F518" s="62"/>
      <c r="G518" s="78"/>
      <c r="H518" s="77"/>
      <c r="I518" s="62"/>
      <c r="J518" s="79"/>
      <c r="K518" s="79"/>
    </row>
    <row r="519" spans="1:11" s="76" customFormat="1" x14ac:dyDescent="0.25">
      <c r="A519" s="75"/>
      <c r="B519" s="75"/>
      <c r="D519" s="77"/>
      <c r="E519" s="62"/>
      <c r="F519" s="62"/>
      <c r="G519" s="78"/>
      <c r="H519" s="77"/>
      <c r="I519" s="62"/>
      <c r="J519" s="79"/>
      <c r="K519" s="79"/>
    </row>
    <row r="520" spans="1:11" s="76" customFormat="1" x14ac:dyDescent="0.25">
      <c r="A520" s="75"/>
      <c r="B520" s="75"/>
      <c r="D520" s="77"/>
      <c r="E520" s="62"/>
      <c r="F520" s="62"/>
      <c r="G520" s="78"/>
      <c r="H520" s="77"/>
      <c r="I520" s="62"/>
      <c r="J520" s="79"/>
      <c r="K520" s="79"/>
    </row>
    <row r="521" spans="1:11" s="76" customFormat="1" x14ac:dyDescent="0.25">
      <c r="A521" s="75"/>
      <c r="B521" s="75"/>
      <c r="D521" s="77"/>
      <c r="E521" s="62"/>
      <c r="F521" s="62"/>
      <c r="G521" s="78"/>
      <c r="H521" s="77"/>
      <c r="I521" s="62"/>
      <c r="J521" s="79"/>
      <c r="K521" s="79"/>
    </row>
    <row r="522" spans="1:11" s="76" customFormat="1" x14ac:dyDescent="0.25">
      <c r="A522" s="75"/>
      <c r="B522" s="75"/>
      <c r="D522" s="77"/>
      <c r="E522" s="62"/>
      <c r="F522" s="62"/>
      <c r="G522" s="78"/>
      <c r="H522" s="77"/>
      <c r="I522" s="62"/>
      <c r="J522" s="79"/>
      <c r="K522" s="79"/>
    </row>
    <row r="523" spans="1:11" s="76" customFormat="1" x14ac:dyDescent="0.25">
      <c r="A523" s="75"/>
      <c r="B523" s="75"/>
      <c r="D523" s="77"/>
      <c r="E523" s="62"/>
      <c r="F523" s="62"/>
      <c r="G523" s="78"/>
      <c r="H523" s="77"/>
      <c r="I523" s="62"/>
      <c r="J523" s="79"/>
      <c r="K523" s="79"/>
    </row>
    <row r="524" spans="1:11" s="76" customFormat="1" x14ac:dyDescent="0.25">
      <c r="A524" s="75"/>
      <c r="B524" s="75"/>
      <c r="D524" s="77"/>
      <c r="E524" s="62"/>
      <c r="F524" s="62"/>
      <c r="G524" s="78"/>
      <c r="H524" s="77"/>
      <c r="I524" s="62"/>
      <c r="J524" s="79"/>
      <c r="K524" s="79"/>
    </row>
    <row r="525" spans="1:11" s="76" customFormat="1" x14ac:dyDescent="0.25">
      <c r="A525" s="75"/>
      <c r="B525" s="75"/>
      <c r="D525" s="77"/>
      <c r="E525" s="62"/>
      <c r="F525" s="62"/>
      <c r="G525" s="78"/>
      <c r="H525" s="77"/>
      <c r="I525" s="62"/>
      <c r="J525" s="79"/>
      <c r="K525" s="79"/>
    </row>
    <row r="526" spans="1:11" s="76" customFormat="1" x14ac:dyDescent="0.25">
      <c r="A526" s="75"/>
      <c r="B526" s="75"/>
      <c r="D526" s="77"/>
      <c r="E526" s="62"/>
      <c r="F526" s="62"/>
      <c r="G526" s="78"/>
      <c r="H526" s="77"/>
      <c r="I526" s="62"/>
      <c r="J526" s="79"/>
      <c r="K526" s="79"/>
    </row>
    <row r="527" spans="1:11" s="76" customFormat="1" x14ac:dyDescent="0.25">
      <c r="A527" s="75"/>
      <c r="B527" s="75"/>
      <c r="D527" s="77"/>
      <c r="E527" s="62"/>
      <c r="F527" s="62"/>
      <c r="G527" s="78"/>
      <c r="H527" s="77"/>
      <c r="I527" s="62"/>
      <c r="J527" s="79"/>
      <c r="K527" s="79"/>
    </row>
    <row r="528" spans="1:11" s="76" customFormat="1" x14ac:dyDescent="0.25">
      <c r="A528" s="75"/>
      <c r="B528" s="75"/>
      <c r="D528" s="77"/>
      <c r="E528" s="62"/>
      <c r="F528" s="62"/>
      <c r="G528" s="78"/>
      <c r="H528" s="77"/>
      <c r="I528" s="62"/>
      <c r="J528" s="79"/>
      <c r="K528" s="79"/>
    </row>
    <row r="529" spans="1:11" s="76" customFormat="1" x14ac:dyDescent="0.25">
      <c r="A529" s="75"/>
      <c r="B529" s="75"/>
      <c r="D529" s="77"/>
      <c r="E529" s="62"/>
      <c r="F529" s="62"/>
      <c r="G529" s="78"/>
      <c r="H529" s="77"/>
      <c r="I529" s="62"/>
      <c r="J529" s="79"/>
      <c r="K529" s="79"/>
    </row>
    <row r="530" spans="1:11" s="76" customFormat="1" x14ac:dyDescent="0.25">
      <c r="A530" s="75"/>
      <c r="B530" s="75"/>
      <c r="D530" s="77"/>
      <c r="E530" s="62"/>
      <c r="F530" s="62"/>
      <c r="G530" s="78"/>
      <c r="H530" s="77"/>
      <c r="I530" s="62"/>
      <c r="J530" s="79"/>
      <c r="K530" s="79"/>
    </row>
    <row r="531" spans="1:11" s="76" customFormat="1" x14ac:dyDescent="0.25">
      <c r="A531" s="75"/>
      <c r="B531" s="75"/>
      <c r="D531" s="77"/>
      <c r="E531" s="62"/>
      <c r="F531" s="62"/>
      <c r="G531" s="78"/>
      <c r="H531" s="77"/>
      <c r="I531" s="62"/>
      <c r="J531" s="79"/>
      <c r="K531" s="79"/>
    </row>
    <row r="532" spans="1:11" s="76" customFormat="1" x14ac:dyDescent="0.25">
      <c r="A532" s="75"/>
      <c r="B532" s="75"/>
      <c r="D532" s="77"/>
      <c r="E532" s="62"/>
      <c r="F532" s="62"/>
      <c r="G532" s="78"/>
      <c r="H532" s="77"/>
      <c r="I532" s="62"/>
      <c r="J532" s="79"/>
      <c r="K532" s="79"/>
    </row>
    <row r="533" spans="1:11" s="76" customFormat="1" x14ac:dyDescent="0.25">
      <c r="A533" s="75"/>
      <c r="B533" s="75"/>
      <c r="D533" s="77"/>
      <c r="E533" s="62"/>
      <c r="F533" s="62"/>
      <c r="G533" s="78"/>
      <c r="H533" s="77"/>
      <c r="I533" s="62"/>
      <c r="J533" s="79"/>
      <c r="K533" s="79"/>
    </row>
    <row r="534" spans="1:11" s="76" customFormat="1" x14ac:dyDescent="0.25">
      <c r="A534" s="75"/>
      <c r="B534" s="75"/>
      <c r="D534" s="77"/>
      <c r="E534" s="62"/>
      <c r="F534" s="62"/>
      <c r="G534" s="78"/>
      <c r="H534" s="77"/>
      <c r="I534" s="62"/>
      <c r="J534" s="79"/>
      <c r="K534" s="79"/>
    </row>
    <row r="535" spans="1:11" s="76" customFormat="1" x14ac:dyDescent="0.25">
      <c r="A535" s="75"/>
      <c r="B535" s="75"/>
      <c r="D535" s="77"/>
      <c r="E535" s="62"/>
      <c r="F535" s="62"/>
      <c r="G535" s="78"/>
      <c r="H535" s="77"/>
      <c r="I535" s="62"/>
      <c r="J535" s="79"/>
      <c r="K535" s="79"/>
    </row>
    <row r="536" spans="1:11" s="76" customFormat="1" x14ac:dyDescent="0.25">
      <c r="A536" s="75"/>
      <c r="B536" s="75"/>
      <c r="D536" s="77"/>
      <c r="E536" s="62"/>
      <c r="F536" s="62"/>
      <c r="G536" s="78"/>
      <c r="H536" s="77"/>
      <c r="I536" s="62"/>
      <c r="J536" s="79"/>
      <c r="K536" s="79"/>
    </row>
    <row r="537" spans="1:11" s="76" customFormat="1" x14ac:dyDescent="0.25">
      <c r="A537" s="75"/>
      <c r="B537" s="75"/>
      <c r="D537" s="77"/>
      <c r="E537" s="62"/>
      <c r="F537" s="62"/>
      <c r="G537" s="78"/>
      <c r="H537" s="77"/>
      <c r="I537" s="62"/>
      <c r="J537" s="79"/>
      <c r="K537" s="79"/>
    </row>
    <row r="538" spans="1:11" s="76" customFormat="1" x14ac:dyDescent="0.25">
      <c r="A538" s="75"/>
      <c r="B538" s="75"/>
      <c r="D538" s="77"/>
      <c r="E538" s="62"/>
      <c r="F538" s="62"/>
      <c r="G538" s="78"/>
      <c r="H538" s="77"/>
      <c r="I538" s="62"/>
      <c r="J538" s="79"/>
      <c r="K538" s="79"/>
    </row>
    <row r="539" spans="1:11" s="76" customFormat="1" x14ac:dyDescent="0.25">
      <c r="A539" s="75"/>
      <c r="B539" s="75"/>
      <c r="D539" s="77"/>
      <c r="E539" s="62"/>
      <c r="F539" s="62"/>
      <c r="G539" s="78"/>
      <c r="H539" s="77"/>
      <c r="I539" s="62"/>
      <c r="J539" s="79"/>
      <c r="K539" s="79"/>
    </row>
    <row r="540" spans="1:11" s="76" customFormat="1" x14ac:dyDescent="0.25">
      <c r="A540" s="75"/>
      <c r="B540" s="75"/>
      <c r="D540" s="77"/>
      <c r="E540" s="62"/>
      <c r="F540" s="62"/>
      <c r="G540" s="78"/>
      <c r="H540" s="77"/>
      <c r="I540" s="62"/>
      <c r="J540" s="79"/>
      <c r="K540" s="79"/>
    </row>
    <row r="541" spans="1:11" s="76" customFormat="1" x14ac:dyDescent="0.25">
      <c r="A541" s="75"/>
      <c r="B541" s="75"/>
      <c r="D541" s="77"/>
      <c r="E541" s="62"/>
      <c r="F541" s="62"/>
      <c r="G541" s="78"/>
      <c r="H541" s="77"/>
      <c r="I541" s="62"/>
      <c r="J541" s="79"/>
      <c r="K541" s="79"/>
    </row>
    <row r="542" spans="1:11" s="76" customFormat="1" x14ac:dyDescent="0.25">
      <c r="A542" s="75"/>
      <c r="B542" s="75"/>
      <c r="D542" s="77"/>
      <c r="E542" s="62"/>
      <c r="F542" s="62"/>
      <c r="G542" s="78"/>
      <c r="H542" s="77"/>
      <c r="I542" s="62"/>
      <c r="J542" s="79"/>
      <c r="K542" s="79"/>
    </row>
    <row r="543" spans="1:11" s="76" customFormat="1" x14ac:dyDescent="0.25">
      <c r="A543" s="75"/>
      <c r="B543" s="75"/>
      <c r="D543" s="77"/>
      <c r="E543" s="62"/>
      <c r="F543" s="62"/>
      <c r="G543" s="78"/>
      <c r="H543" s="77"/>
      <c r="I543" s="62"/>
      <c r="J543" s="79"/>
      <c r="K543" s="79"/>
    </row>
    <row r="544" spans="1:11" s="76" customFormat="1" x14ac:dyDescent="0.25">
      <c r="A544" s="75"/>
      <c r="B544" s="75"/>
      <c r="D544" s="77"/>
      <c r="E544" s="62"/>
      <c r="F544" s="62"/>
      <c r="G544" s="78"/>
      <c r="H544" s="77"/>
      <c r="I544" s="62"/>
      <c r="J544" s="79"/>
      <c r="K544" s="79"/>
    </row>
    <row r="545" spans="1:11" s="76" customFormat="1" x14ac:dyDescent="0.25">
      <c r="A545" s="75"/>
      <c r="B545" s="75"/>
      <c r="D545" s="77"/>
      <c r="E545" s="62"/>
      <c r="F545" s="62"/>
      <c r="G545" s="78"/>
      <c r="H545" s="77"/>
      <c r="I545" s="62"/>
      <c r="J545" s="79"/>
      <c r="K545" s="79"/>
    </row>
    <row r="546" spans="1:11" s="76" customFormat="1" x14ac:dyDescent="0.25">
      <c r="A546" s="75"/>
      <c r="B546" s="75"/>
      <c r="D546" s="77"/>
      <c r="E546" s="62"/>
      <c r="F546" s="62"/>
      <c r="G546" s="78"/>
      <c r="H546" s="77"/>
      <c r="I546" s="62"/>
      <c r="J546" s="79"/>
      <c r="K546" s="79"/>
    </row>
    <row r="547" spans="1:11" s="76" customFormat="1" x14ac:dyDescent="0.25">
      <c r="A547" s="75"/>
      <c r="B547" s="75"/>
      <c r="D547" s="77"/>
      <c r="E547" s="62"/>
      <c r="F547" s="62"/>
      <c r="G547" s="78"/>
      <c r="H547" s="77"/>
      <c r="I547" s="62"/>
      <c r="J547" s="79"/>
      <c r="K547" s="79"/>
    </row>
    <row r="548" spans="1:11" s="76" customFormat="1" x14ac:dyDescent="0.25">
      <c r="A548" s="75"/>
      <c r="B548" s="75"/>
      <c r="D548" s="77"/>
      <c r="E548" s="62"/>
      <c r="F548" s="62"/>
      <c r="G548" s="78"/>
      <c r="H548" s="77"/>
      <c r="I548" s="62"/>
      <c r="J548" s="79"/>
      <c r="K548" s="79"/>
    </row>
    <row r="549" spans="1:11" s="76" customFormat="1" x14ac:dyDescent="0.25">
      <c r="A549" s="75"/>
      <c r="B549" s="75"/>
      <c r="D549" s="77"/>
      <c r="E549" s="62"/>
      <c r="F549" s="62"/>
      <c r="G549" s="78"/>
      <c r="H549" s="77"/>
      <c r="I549" s="62"/>
      <c r="J549" s="79"/>
      <c r="K549" s="79"/>
    </row>
    <row r="550" spans="1:11" s="76" customFormat="1" x14ac:dyDescent="0.25">
      <c r="A550" s="75"/>
      <c r="B550" s="75"/>
      <c r="D550" s="77"/>
      <c r="E550" s="62"/>
      <c r="F550" s="62"/>
      <c r="G550" s="78"/>
      <c r="H550" s="77"/>
      <c r="I550" s="62"/>
      <c r="J550" s="79"/>
      <c r="K550" s="79"/>
    </row>
    <row r="551" spans="1:11" s="76" customFormat="1" x14ac:dyDescent="0.25">
      <c r="A551" s="75"/>
      <c r="B551" s="75"/>
      <c r="D551" s="77"/>
      <c r="E551" s="62"/>
      <c r="F551" s="62"/>
      <c r="G551" s="78"/>
      <c r="H551" s="77"/>
      <c r="I551" s="62"/>
      <c r="J551" s="79"/>
      <c r="K551" s="79"/>
    </row>
    <row r="552" spans="1:11" s="76" customFormat="1" x14ac:dyDescent="0.25">
      <c r="A552" s="75"/>
      <c r="B552" s="75"/>
      <c r="D552" s="77"/>
      <c r="E552" s="62"/>
      <c r="F552" s="62"/>
      <c r="G552" s="78"/>
      <c r="H552" s="77"/>
      <c r="I552" s="62"/>
      <c r="J552" s="79"/>
      <c r="K552" s="79"/>
    </row>
    <row r="553" spans="1:11" s="76" customFormat="1" x14ac:dyDescent="0.25">
      <c r="A553" s="75"/>
      <c r="B553" s="75"/>
      <c r="D553" s="77"/>
      <c r="E553" s="62"/>
      <c r="F553" s="62"/>
      <c r="G553" s="78"/>
      <c r="H553" s="77"/>
      <c r="I553" s="62"/>
      <c r="J553" s="79"/>
      <c r="K553" s="79"/>
    </row>
    <row r="554" spans="1:11" s="76" customFormat="1" x14ac:dyDescent="0.25">
      <c r="A554" s="75"/>
      <c r="B554" s="75"/>
      <c r="D554" s="77"/>
      <c r="E554" s="62"/>
      <c r="F554" s="62"/>
      <c r="G554" s="78"/>
      <c r="H554" s="77"/>
      <c r="I554" s="62"/>
      <c r="J554" s="79"/>
      <c r="K554" s="79"/>
    </row>
    <row r="555" spans="1:11" s="76" customFormat="1" x14ac:dyDescent="0.25">
      <c r="A555" s="75"/>
      <c r="B555" s="75"/>
      <c r="D555" s="77"/>
      <c r="E555" s="62"/>
      <c r="F555" s="62"/>
      <c r="G555" s="78"/>
      <c r="H555" s="77"/>
      <c r="I555" s="62"/>
      <c r="J555" s="79"/>
      <c r="K555" s="79"/>
    </row>
    <row r="556" spans="1:11" s="76" customFormat="1" x14ac:dyDescent="0.25">
      <c r="A556" s="75"/>
      <c r="B556" s="75"/>
      <c r="D556" s="77"/>
      <c r="E556" s="62"/>
      <c r="F556" s="62"/>
      <c r="G556" s="78"/>
      <c r="H556" s="77"/>
      <c r="I556" s="62"/>
      <c r="J556" s="79"/>
      <c r="K556" s="79"/>
    </row>
    <row r="557" spans="1:11" s="76" customFormat="1" x14ac:dyDescent="0.25">
      <c r="A557" s="75"/>
      <c r="B557" s="75"/>
      <c r="D557" s="77"/>
      <c r="E557" s="62"/>
      <c r="F557" s="62"/>
      <c r="G557" s="78"/>
      <c r="H557" s="77"/>
      <c r="I557" s="62"/>
      <c r="J557" s="79"/>
      <c r="K557" s="79"/>
    </row>
    <row r="558" spans="1:11" s="76" customFormat="1" x14ac:dyDescent="0.25">
      <c r="A558" s="75"/>
      <c r="B558" s="75"/>
      <c r="D558" s="77"/>
      <c r="E558" s="62"/>
      <c r="F558" s="62"/>
      <c r="G558" s="78"/>
      <c r="H558" s="77"/>
      <c r="I558" s="62"/>
      <c r="J558" s="79"/>
      <c r="K558" s="79"/>
    </row>
    <row r="559" spans="1:11" s="76" customFormat="1" x14ac:dyDescent="0.25">
      <c r="A559" s="75"/>
      <c r="B559" s="75"/>
      <c r="D559" s="77"/>
      <c r="E559" s="62"/>
      <c r="F559" s="62"/>
      <c r="G559" s="78"/>
      <c r="H559" s="77"/>
      <c r="I559" s="62"/>
      <c r="J559" s="79"/>
      <c r="K559" s="79"/>
    </row>
    <row r="560" spans="1:11" s="76" customFormat="1" x14ac:dyDescent="0.25">
      <c r="A560" s="75"/>
      <c r="B560" s="75"/>
      <c r="D560" s="77"/>
      <c r="E560" s="62"/>
      <c r="F560" s="62"/>
      <c r="G560" s="78"/>
      <c r="H560" s="77"/>
      <c r="I560" s="62"/>
      <c r="J560" s="79"/>
      <c r="K560" s="79"/>
    </row>
    <row r="561" spans="1:11" s="76" customFormat="1" x14ac:dyDescent="0.25">
      <c r="A561" s="75"/>
      <c r="B561" s="75"/>
      <c r="D561" s="77"/>
      <c r="E561" s="62"/>
      <c r="F561" s="62"/>
      <c r="G561" s="78"/>
      <c r="H561" s="77"/>
      <c r="I561" s="62"/>
      <c r="J561" s="79"/>
      <c r="K561" s="79"/>
    </row>
    <row r="562" spans="1:11" s="76" customFormat="1" x14ac:dyDescent="0.25">
      <c r="A562" s="75"/>
      <c r="B562" s="75"/>
      <c r="D562" s="77"/>
      <c r="E562" s="62"/>
      <c r="F562" s="62"/>
      <c r="G562" s="78"/>
      <c r="H562" s="77"/>
      <c r="I562" s="62"/>
      <c r="J562" s="79"/>
      <c r="K562" s="79"/>
    </row>
    <row r="563" spans="1:11" s="76" customFormat="1" x14ac:dyDescent="0.25">
      <c r="A563" s="75"/>
      <c r="B563" s="75"/>
      <c r="D563" s="77"/>
      <c r="E563" s="62"/>
      <c r="F563" s="62"/>
      <c r="G563" s="78"/>
      <c r="H563" s="77"/>
      <c r="I563" s="62"/>
      <c r="J563" s="79"/>
      <c r="K563" s="79"/>
    </row>
    <row r="564" spans="1:11" s="76" customFormat="1" x14ac:dyDescent="0.25">
      <c r="A564" s="75"/>
      <c r="B564" s="75"/>
      <c r="D564" s="77"/>
      <c r="E564" s="62"/>
      <c r="F564" s="62"/>
      <c r="G564" s="78"/>
      <c r="H564" s="77"/>
      <c r="I564" s="62"/>
      <c r="J564" s="79"/>
      <c r="K564" s="79"/>
    </row>
    <row r="565" spans="1:11" s="76" customFormat="1" x14ac:dyDescent="0.25">
      <c r="A565" s="75"/>
      <c r="B565" s="75"/>
      <c r="D565" s="77"/>
      <c r="E565" s="62"/>
      <c r="F565" s="62"/>
      <c r="G565" s="78"/>
      <c r="H565" s="77"/>
      <c r="I565" s="62"/>
      <c r="J565" s="79"/>
      <c r="K565" s="79"/>
    </row>
    <row r="566" spans="1:11" s="76" customFormat="1" x14ac:dyDescent="0.25">
      <c r="A566" s="75"/>
      <c r="B566" s="75"/>
      <c r="D566" s="77"/>
      <c r="E566" s="62"/>
      <c r="F566" s="62"/>
      <c r="G566" s="78"/>
      <c r="H566" s="77"/>
      <c r="I566" s="62"/>
      <c r="J566" s="79"/>
      <c r="K566" s="79"/>
    </row>
    <row r="567" spans="1:11" s="76" customFormat="1" x14ac:dyDescent="0.25">
      <c r="A567" s="75"/>
      <c r="B567" s="75"/>
      <c r="D567" s="77"/>
      <c r="E567" s="62"/>
      <c r="F567" s="62"/>
      <c r="G567" s="78"/>
      <c r="H567" s="77"/>
      <c r="I567" s="62"/>
      <c r="J567" s="79"/>
      <c r="K567" s="79"/>
    </row>
    <row r="568" spans="1:11" s="76" customFormat="1" x14ac:dyDescent="0.25">
      <c r="A568" s="75"/>
      <c r="B568" s="75"/>
      <c r="D568" s="77"/>
      <c r="E568" s="62"/>
      <c r="F568" s="62"/>
      <c r="G568" s="78"/>
      <c r="H568" s="77"/>
      <c r="I568" s="62"/>
      <c r="J568" s="79"/>
      <c r="K568" s="79"/>
    </row>
    <row r="569" spans="1:11" s="76" customFormat="1" x14ac:dyDescent="0.25">
      <c r="A569" s="75"/>
      <c r="B569" s="75"/>
      <c r="D569" s="77"/>
      <c r="E569" s="62"/>
      <c r="F569" s="62"/>
      <c r="G569" s="78"/>
      <c r="H569" s="77"/>
      <c r="I569" s="62"/>
      <c r="J569" s="79"/>
      <c r="K569" s="79"/>
    </row>
    <row r="570" spans="1:11" s="76" customFormat="1" x14ac:dyDescent="0.25">
      <c r="A570" s="75"/>
      <c r="B570" s="75"/>
      <c r="D570" s="77"/>
      <c r="E570" s="62"/>
      <c r="F570" s="62"/>
      <c r="G570" s="78"/>
      <c r="H570" s="77"/>
      <c r="I570" s="62"/>
      <c r="J570" s="79"/>
      <c r="K570" s="79"/>
    </row>
    <row r="571" spans="1:11" s="76" customFormat="1" x14ac:dyDescent="0.25">
      <c r="A571" s="75"/>
      <c r="B571" s="75"/>
      <c r="D571" s="77"/>
      <c r="E571" s="62"/>
      <c r="F571" s="62"/>
      <c r="G571" s="78"/>
      <c r="H571" s="77"/>
      <c r="I571" s="62"/>
      <c r="J571" s="79"/>
      <c r="K571" s="79"/>
    </row>
    <row r="572" spans="1:11" s="76" customFormat="1" x14ac:dyDescent="0.25">
      <c r="A572" s="75"/>
      <c r="B572" s="75"/>
      <c r="D572" s="77"/>
      <c r="E572" s="62"/>
      <c r="F572" s="62"/>
      <c r="G572" s="78"/>
      <c r="H572" s="77"/>
      <c r="I572" s="62"/>
      <c r="J572" s="79"/>
      <c r="K572" s="79"/>
    </row>
    <row r="573" spans="1:11" s="76" customFormat="1" x14ac:dyDescent="0.25">
      <c r="A573" s="75"/>
      <c r="B573" s="75"/>
      <c r="D573" s="77"/>
      <c r="E573" s="62"/>
      <c r="F573" s="62"/>
      <c r="G573" s="78"/>
      <c r="H573" s="77"/>
      <c r="I573" s="62"/>
      <c r="J573" s="79"/>
      <c r="K573" s="79"/>
    </row>
    <row r="574" spans="1:11" s="76" customFormat="1" x14ac:dyDescent="0.25">
      <c r="A574" s="75"/>
      <c r="B574" s="75"/>
      <c r="D574" s="77"/>
      <c r="E574" s="62"/>
      <c r="F574" s="62"/>
      <c r="G574" s="78"/>
      <c r="H574" s="77"/>
      <c r="I574" s="62"/>
      <c r="J574" s="79"/>
      <c r="K574" s="79"/>
    </row>
    <row r="575" spans="1:11" s="76" customFormat="1" x14ac:dyDescent="0.25">
      <c r="A575" s="75"/>
      <c r="B575" s="75"/>
      <c r="D575" s="77"/>
      <c r="E575" s="62"/>
      <c r="F575" s="62"/>
      <c r="G575" s="78"/>
      <c r="H575" s="77"/>
      <c r="I575" s="62"/>
      <c r="J575" s="79"/>
      <c r="K575" s="79"/>
    </row>
    <row r="576" spans="1:11" s="76" customFormat="1" x14ac:dyDescent="0.25">
      <c r="A576" s="75"/>
      <c r="B576" s="75"/>
      <c r="D576" s="77"/>
      <c r="E576" s="62"/>
      <c r="F576" s="62"/>
      <c r="G576" s="78"/>
      <c r="H576" s="77"/>
      <c r="I576" s="62"/>
      <c r="J576" s="79"/>
      <c r="K576" s="79"/>
    </row>
    <row r="577" spans="1:11" s="76" customFormat="1" x14ac:dyDescent="0.25">
      <c r="A577" s="75"/>
      <c r="B577" s="75"/>
      <c r="D577" s="77"/>
      <c r="E577" s="62"/>
      <c r="F577" s="62"/>
      <c r="G577" s="78"/>
      <c r="H577" s="77"/>
      <c r="I577" s="62"/>
      <c r="J577" s="79"/>
      <c r="K577" s="79"/>
    </row>
    <row r="578" spans="1:11" s="76" customFormat="1" x14ac:dyDescent="0.25">
      <c r="A578" s="75"/>
      <c r="B578" s="75"/>
      <c r="D578" s="77"/>
      <c r="E578" s="62"/>
      <c r="F578" s="62"/>
      <c r="G578" s="78"/>
      <c r="H578" s="77"/>
      <c r="I578" s="62"/>
      <c r="J578" s="79"/>
      <c r="K578" s="79"/>
    </row>
    <row r="579" spans="1:11" s="76" customFormat="1" x14ac:dyDescent="0.25">
      <c r="A579" s="75"/>
      <c r="B579" s="75"/>
      <c r="D579" s="77"/>
      <c r="E579" s="62"/>
      <c r="F579" s="62"/>
      <c r="G579" s="78"/>
      <c r="H579" s="77"/>
      <c r="I579" s="62"/>
      <c r="J579" s="79"/>
      <c r="K579" s="79"/>
    </row>
    <row r="580" spans="1:11" s="76" customFormat="1" x14ac:dyDescent="0.25">
      <c r="A580" s="75"/>
      <c r="B580" s="75"/>
      <c r="D580" s="77"/>
      <c r="E580" s="62"/>
      <c r="F580" s="62"/>
      <c r="G580" s="78"/>
      <c r="H580" s="77"/>
      <c r="I580" s="62"/>
      <c r="J580" s="79"/>
      <c r="K580" s="79"/>
    </row>
    <row r="581" spans="1:11" s="76" customFormat="1" x14ac:dyDescent="0.25">
      <c r="A581" s="75"/>
      <c r="B581" s="75"/>
      <c r="D581" s="77"/>
      <c r="E581" s="62"/>
      <c r="F581" s="62"/>
      <c r="G581" s="78"/>
      <c r="H581" s="77"/>
      <c r="I581" s="62"/>
      <c r="J581" s="79"/>
      <c r="K581" s="79"/>
    </row>
    <row r="582" spans="1:11" s="76" customFormat="1" x14ac:dyDescent="0.25">
      <c r="A582" s="75"/>
      <c r="B582" s="75"/>
      <c r="D582" s="77"/>
      <c r="E582" s="62"/>
      <c r="F582" s="62"/>
      <c r="G582" s="78"/>
      <c r="H582" s="77"/>
      <c r="I582" s="62"/>
      <c r="J582" s="79"/>
      <c r="K582" s="79"/>
    </row>
    <row r="583" spans="1:11" s="76" customFormat="1" x14ac:dyDescent="0.25">
      <c r="A583" s="75"/>
      <c r="B583" s="75"/>
      <c r="D583" s="77"/>
      <c r="E583" s="62"/>
      <c r="F583" s="62"/>
      <c r="G583" s="78"/>
      <c r="H583" s="77"/>
      <c r="I583" s="62"/>
      <c r="J583" s="79"/>
      <c r="K583" s="79"/>
    </row>
    <row r="584" spans="1:11" s="76" customFormat="1" x14ac:dyDescent="0.25">
      <c r="A584" s="75"/>
      <c r="B584" s="75"/>
      <c r="D584" s="77"/>
      <c r="E584" s="62"/>
      <c r="F584" s="62"/>
      <c r="G584" s="78"/>
      <c r="H584" s="77"/>
      <c r="I584" s="62"/>
      <c r="J584" s="79"/>
      <c r="K584" s="79"/>
    </row>
    <row r="585" spans="1:11" s="76" customFormat="1" x14ac:dyDescent="0.25">
      <c r="A585" s="75"/>
      <c r="B585" s="75"/>
      <c r="D585" s="77"/>
      <c r="E585" s="62"/>
      <c r="F585" s="62"/>
      <c r="G585" s="78"/>
      <c r="H585" s="77"/>
      <c r="I585" s="62"/>
      <c r="J585" s="79"/>
      <c r="K585" s="79"/>
    </row>
    <row r="586" spans="1:11" s="76" customFormat="1" x14ac:dyDescent="0.25">
      <c r="A586" s="75"/>
      <c r="B586" s="75"/>
      <c r="D586" s="77"/>
      <c r="E586" s="62"/>
      <c r="F586" s="62"/>
      <c r="G586" s="78"/>
      <c r="H586" s="77"/>
      <c r="I586" s="62"/>
      <c r="J586" s="79"/>
      <c r="K586" s="79"/>
    </row>
    <row r="587" spans="1:11" s="76" customFormat="1" x14ac:dyDescent="0.25">
      <c r="A587" s="75"/>
      <c r="B587" s="75"/>
      <c r="D587" s="77"/>
      <c r="E587" s="62"/>
      <c r="F587" s="62"/>
      <c r="G587" s="78"/>
      <c r="H587" s="77"/>
      <c r="I587" s="62"/>
      <c r="J587" s="79"/>
      <c r="K587" s="79"/>
    </row>
    <row r="588" spans="1:11" s="76" customFormat="1" x14ac:dyDescent="0.25">
      <c r="A588" s="75"/>
      <c r="B588" s="75"/>
      <c r="D588" s="77"/>
      <c r="E588" s="62"/>
      <c r="F588" s="62"/>
      <c r="G588" s="78"/>
      <c r="H588" s="77"/>
      <c r="I588" s="62"/>
      <c r="J588" s="79"/>
      <c r="K588" s="79"/>
    </row>
    <row r="589" spans="1:11" s="76" customFormat="1" x14ac:dyDescent="0.25">
      <c r="A589" s="75"/>
      <c r="B589" s="75"/>
      <c r="D589" s="77"/>
      <c r="E589" s="62"/>
      <c r="F589" s="62"/>
      <c r="G589" s="78"/>
      <c r="H589" s="77"/>
      <c r="I589" s="62"/>
      <c r="J589" s="79"/>
      <c r="K589" s="79"/>
    </row>
    <row r="590" spans="1:11" s="76" customFormat="1" x14ac:dyDescent="0.25">
      <c r="A590" s="75"/>
      <c r="B590" s="75"/>
      <c r="D590" s="77"/>
      <c r="E590" s="62"/>
      <c r="F590" s="62"/>
      <c r="G590" s="78"/>
      <c r="H590" s="77"/>
      <c r="I590" s="62"/>
      <c r="J590" s="79"/>
      <c r="K590" s="79"/>
    </row>
    <row r="591" spans="1:11" s="76" customFormat="1" x14ac:dyDescent="0.25">
      <c r="A591" s="75"/>
      <c r="B591" s="75"/>
      <c r="D591" s="77"/>
      <c r="E591" s="62"/>
      <c r="F591" s="62"/>
      <c r="G591" s="78"/>
      <c r="H591" s="77"/>
      <c r="I591" s="62"/>
      <c r="J591" s="79"/>
      <c r="K591" s="79"/>
    </row>
    <row r="592" spans="1:11" s="76" customFormat="1" x14ac:dyDescent="0.25">
      <c r="A592" s="75"/>
      <c r="B592" s="75"/>
      <c r="D592" s="77"/>
      <c r="E592" s="62"/>
      <c r="F592" s="62"/>
      <c r="G592" s="78"/>
      <c r="H592" s="77"/>
      <c r="I592" s="62"/>
      <c r="J592" s="79"/>
      <c r="K592" s="79"/>
    </row>
    <row r="593" spans="1:11" s="76" customFormat="1" x14ac:dyDescent="0.25">
      <c r="A593" s="75"/>
      <c r="B593" s="75"/>
      <c r="D593" s="77"/>
      <c r="E593" s="62"/>
      <c r="F593" s="62"/>
      <c r="G593" s="78"/>
      <c r="H593" s="77"/>
      <c r="I593" s="62"/>
      <c r="J593" s="79"/>
      <c r="K593" s="79"/>
    </row>
    <row r="594" spans="1:11" s="76" customFormat="1" x14ac:dyDescent="0.25">
      <c r="A594" s="75"/>
      <c r="B594" s="75"/>
      <c r="D594" s="77"/>
      <c r="E594" s="62"/>
      <c r="F594" s="62"/>
      <c r="G594" s="78"/>
      <c r="H594" s="77"/>
      <c r="I594" s="62"/>
      <c r="J594" s="79"/>
      <c r="K594" s="79"/>
    </row>
    <row r="595" spans="1:11" s="76" customFormat="1" x14ac:dyDescent="0.25">
      <c r="A595" s="75"/>
      <c r="B595" s="75"/>
      <c r="D595" s="77"/>
      <c r="E595" s="62"/>
      <c r="F595" s="62"/>
      <c r="G595" s="78"/>
      <c r="H595" s="77"/>
      <c r="I595" s="62"/>
      <c r="J595" s="79"/>
      <c r="K595" s="79"/>
    </row>
    <row r="596" spans="1:11" s="76" customFormat="1" x14ac:dyDescent="0.25">
      <c r="A596" s="75"/>
      <c r="B596" s="75"/>
      <c r="D596" s="77"/>
      <c r="E596" s="62"/>
      <c r="F596" s="62"/>
      <c r="G596" s="78"/>
      <c r="H596" s="77"/>
      <c r="I596" s="62"/>
      <c r="J596" s="79"/>
      <c r="K596" s="79"/>
    </row>
    <row r="597" spans="1:11" s="76" customFormat="1" x14ac:dyDescent="0.25">
      <c r="A597" s="75"/>
      <c r="B597" s="75"/>
      <c r="D597" s="77"/>
      <c r="E597" s="62"/>
      <c r="F597" s="62"/>
      <c r="G597" s="78"/>
      <c r="H597" s="77"/>
      <c r="I597" s="62"/>
      <c r="J597" s="79"/>
      <c r="K597" s="79"/>
    </row>
    <row r="598" spans="1:11" s="76" customFormat="1" x14ac:dyDescent="0.25">
      <c r="A598" s="75"/>
      <c r="B598" s="75"/>
      <c r="D598" s="77"/>
      <c r="E598" s="62"/>
      <c r="F598" s="62"/>
      <c r="G598" s="78"/>
      <c r="H598" s="77"/>
      <c r="I598" s="62"/>
      <c r="J598" s="79"/>
      <c r="K598" s="79"/>
    </row>
    <row r="599" spans="1:11" s="76" customFormat="1" x14ac:dyDescent="0.25">
      <c r="A599" s="75"/>
      <c r="B599" s="75"/>
      <c r="D599" s="77"/>
      <c r="E599" s="62"/>
      <c r="F599" s="62"/>
      <c r="G599" s="78"/>
      <c r="H599" s="77"/>
      <c r="I599" s="62"/>
      <c r="J599" s="79"/>
      <c r="K599" s="79"/>
    </row>
    <row r="600" spans="1:11" s="76" customFormat="1" x14ac:dyDescent="0.25">
      <c r="A600" s="75"/>
      <c r="B600" s="75"/>
      <c r="D600" s="77"/>
      <c r="E600" s="62"/>
      <c r="F600" s="62"/>
      <c r="G600" s="78"/>
      <c r="H600" s="77"/>
      <c r="I600" s="62"/>
      <c r="J600" s="79"/>
      <c r="K600" s="79"/>
    </row>
    <row r="601" spans="1:11" s="76" customFormat="1" x14ac:dyDescent="0.25">
      <c r="A601" s="75"/>
      <c r="B601" s="75"/>
      <c r="D601" s="77"/>
      <c r="E601" s="62"/>
      <c r="F601" s="62"/>
      <c r="G601" s="78"/>
      <c r="H601" s="77"/>
      <c r="I601" s="62"/>
      <c r="J601" s="79"/>
      <c r="K601" s="79"/>
    </row>
    <row r="602" spans="1:11" s="76" customFormat="1" x14ac:dyDescent="0.25">
      <c r="A602" s="75"/>
      <c r="B602" s="75"/>
      <c r="D602" s="77"/>
      <c r="E602" s="62"/>
      <c r="F602" s="62"/>
      <c r="G602" s="78"/>
      <c r="H602" s="77"/>
      <c r="I602" s="62"/>
      <c r="J602" s="79"/>
      <c r="K602" s="79"/>
    </row>
    <row r="603" spans="1:11" s="76" customFormat="1" x14ac:dyDescent="0.25">
      <c r="A603" s="75"/>
      <c r="B603" s="75"/>
      <c r="D603" s="77"/>
      <c r="E603" s="62"/>
      <c r="F603" s="62"/>
      <c r="G603" s="78"/>
      <c r="H603" s="77"/>
      <c r="I603" s="62"/>
      <c r="J603" s="79"/>
      <c r="K603" s="79"/>
    </row>
    <row r="604" spans="1:11" s="76" customFormat="1" x14ac:dyDescent="0.25">
      <c r="A604" s="75"/>
      <c r="B604" s="75"/>
      <c r="D604" s="77"/>
      <c r="E604" s="62"/>
      <c r="F604" s="62"/>
      <c r="G604" s="78"/>
      <c r="H604" s="77"/>
      <c r="I604" s="62"/>
      <c r="J604" s="79"/>
      <c r="K604" s="79"/>
    </row>
    <row r="605" spans="1:11" s="76" customFormat="1" x14ac:dyDescent="0.25">
      <c r="A605" s="75"/>
      <c r="B605" s="75"/>
      <c r="D605" s="77"/>
      <c r="E605" s="62"/>
      <c r="F605" s="62"/>
      <c r="G605" s="78"/>
      <c r="H605" s="77"/>
      <c r="I605" s="62"/>
      <c r="J605" s="79"/>
      <c r="K605" s="79"/>
    </row>
    <row r="606" spans="1:11" s="76" customFormat="1" x14ac:dyDescent="0.25">
      <c r="A606" s="75"/>
      <c r="B606" s="75"/>
      <c r="D606" s="77"/>
      <c r="E606" s="62"/>
      <c r="F606" s="62"/>
      <c r="G606" s="78"/>
      <c r="H606" s="77"/>
      <c r="I606" s="62"/>
      <c r="J606" s="79"/>
      <c r="K606" s="79"/>
    </row>
    <row r="607" spans="1:11" s="76" customFormat="1" x14ac:dyDescent="0.25">
      <c r="A607" s="75"/>
      <c r="B607" s="75"/>
      <c r="D607" s="77"/>
      <c r="E607" s="62"/>
      <c r="F607" s="62"/>
      <c r="G607" s="78"/>
      <c r="H607" s="77"/>
      <c r="I607" s="62"/>
      <c r="J607" s="79"/>
      <c r="K607" s="79"/>
    </row>
    <row r="608" spans="1:11" s="76" customFormat="1" x14ac:dyDescent="0.25">
      <c r="A608" s="75"/>
      <c r="B608" s="75"/>
      <c r="D608" s="77"/>
      <c r="E608" s="62"/>
      <c r="F608" s="62"/>
      <c r="G608" s="78"/>
      <c r="H608" s="77"/>
      <c r="I608" s="62"/>
      <c r="J608" s="79"/>
      <c r="K608" s="79"/>
    </row>
    <row r="609" spans="1:11" s="76" customFormat="1" x14ac:dyDescent="0.25">
      <c r="A609" s="75"/>
      <c r="B609" s="75"/>
      <c r="D609" s="77"/>
      <c r="E609" s="62"/>
      <c r="F609" s="62"/>
      <c r="G609" s="78"/>
      <c r="H609" s="77"/>
      <c r="I609" s="62"/>
      <c r="J609" s="79"/>
      <c r="K609" s="79"/>
    </row>
    <row r="610" spans="1:11" s="76" customFormat="1" x14ac:dyDescent="0.25">
      <c r="A610" s="75"/>
      <c r="B610" s="75"/>
      <c r="D610" s="77"/>
      <c r="E610" s="62"/>
      <c r="F610" s="62"/>
      <c r="G610" s="78"/>
      <c r="H610" s="77"/>
      <c r="I610" s="62"/>
      <c r="J610" s="79"/>
      <c r="K610" s="79"/>
    </row>
    <row r="611" spans="1:11" s="76" customFormat="1" x14ac:dyDescent="0.25">
      <c r="A611" s="75"/>
      <c r="B611" s="75"/>
      <c r="D611" s="77"/>
      <c r="E611" s="62"/>
      <c r="F611" s="62"/>
      <c r="G611" s="78"/>
      <c r="H611" s="77"/>
      <c r="I611" s="62"/>
      <c r="J611" s="79"/>
      <c r="K611" s="79"/>
    </row>
    <row r="612" spans="1:11" s="76" customFormat="1" x14ac:dyDescent="0.25">
      <c r="A612" s="75"/>
      <c r="B612" s="75"/>
      <c r="D612" s="77"/>
      <c r="E612" s="62"/>
      <c r="F612" s="62"/>
      <c r="G612" s="78"/>
      <c r="H612" s="77"/>
      <c r="I612" s="62"/>
      <c r="J612" s="79"/>
      <c r="K612" s="79"/>
    </row>
    <row r="613" spans="1:11" s="76" customFormat="1" x14ac:dyDescent="0.25">
      <c r="A613" s="75"/>
      <c r="B613" s="75"/>
      <c r="D613" s="77"/>
      <c r="E613" s="62"/>
      <c r="F613" s="62"/>
      <c r="G613" s="78"/>
      <c r="H613" s="77"/>
      <c r="I613" s="62"/>
      <c r="J613" s="79"/>
      <c r="K613" s="79"/>
    </row>
    <row r="614" spans="1:11" s="76" customFormat="1" x14ac:dyDescent="0.25">
      <c r="A614" s="75"/>
      <c r="B614" s="75"/>
      <c r="D614" s="77"/>
      <c r="E614" s="62"/>
      <c r="F614" s="62"/>
      <c r="G614" s="78"/>
      <c r="H614" s="77"/>
      <c r="I614" s="62"/>
      <c r="J614" s="79"/>
      <c r="K614" s="79"/>
    </row>
    <row r="615" spans="1:11" s="76" customFormat="1" x14ac:dyDescent="0.25">
      <c r="A615" s="75"/>
      <c r="B615" s="75"/>
      <c r="D615" s="77"/>
      <c r="E615" s="62"/>
      <c r="F615" s="62"/>
      <c r="G615" s="78"/>
      <c r="H615" s="77"/>
      <c r="I615" s="62"/>
      <c r="J615" s="79"/>
      <c r="K615" s="79"/>
    </row>
    <row r="616" spans="1:11" s="76" customFormat="1" x14ac:dyDescent="0.25">
      <c r="A616" s="75"/>
      <c r="B616" s="75"/>
      <c r="D616" s="77"/>
      <c r="E616" s="62"/>
      <c r="F616" s="62"/>
      <c r="G616" s="78"/>
      <c r="H616" s="77"/>
      <c r="I616" s="62"/>
      <c r="J616" s="79"/>
      <c r="K616" s="79"/>
    </row>
    <row r="617" spans="1:11" s="76" customFormat="1" x14ac:dyDescent="0.25">
      <c r="A617" s="75"/>
      <c r="B617" s="75"/>
      <c r="D617" s="77"/>
      <c r="E617" s="62"/>
      <c r="F617" s="62"/>
      <c r="G617" s="78"/>
      <c r="H617" s="77"/>
      <c r="I617" s="62"/>
      <c r="J617" s="79"/>
      <c r="K617" s="79"/>
    </row>
    <row r="618" spans="1:11" s="76" customFormat="1" x14ac:dyDescent="0.25">
      <c r="A618" s="75"/>
      <c r="B618" s="75"/>
      <c r="D618" s="77"/>
      <c r="E618" s="62"/>
      <c r="F618" s="62"/>
      <c r="G618" s="78"/>
      <c r="H618" s="77"/>
      <c r="I618" s="62"/>
      <c r="J618" s="79"/>
      <c r="K618" s="79"/>
    </row>
    <row r="619" spans="1:11" s="76" customFormat="1" x14ac:dyDescent="0.25">
      <c r="A619" s="75"/>
      <c r="B619" s="75"/>
      <c r="D619" s="77"/>
      <c r="E619" s="62"/>
      <c r="F619" s="62"/>
      <c r="G619" s="78"/>
      <c r="H619" s="77"/>
      <c r="I619" s="62"/>
      <c r="J619" s="79"/>
      <c r="K619" s="79"/>
    </row>
    <row r="620" spans="1:11" s="76" customFormat="1" x14ac:dyDescent="0.25">
      <c r="A620" s="75"/>
      <c r="B620" s="75"/>
      <c r="D620" s="77"/>
      <c r="E620" s="62"/>
      <c r="F620" s="62"/>
      <c r="G620" s="78"/>
      <c r="H620" s="77"/>
      <c r="I620" s="62"/>
      <c r="J620" s="79"/>
      <c r="K620" s="79"/>
    </row>
    <row r="621" spans="1:11" s="76" customFormat="1" x14ac:dyDescent="0.25">
      <c r="A621" s="75"/>
      <c r="B621" s="75"/>
      <c r="D621" s="77"/>
      <c r="E621" s="62"/>
      <c r="F621" s="62"/>
      <c r="G621" s="78"/>
      <c r="H621" s="77"/>
      <c r="I621" s="62"/>
      <c r="J621" s="79"/>
      <c r="K621" s="79"/>
    </row>
    <row r="622" spans="1:11" s="76" customFormat="1" x14ac:dyDescent="0.25">
      <c r="A622" s="75"/>
      <c r="B622" s="75"/>
      <c r="D622" s="77"/>
      <c r="E622" s="62"/>
      <c r="F622" s="62"/>
      <c r="G622" s="78"/>
      <c r="H622" s="77"/>
      <c r="I622" s="62"/>
      <c r="J622" s="79"/>
      <c r="K622" s="79"/>
    </row>
    <row r="623" spans="1:11" s="76" customFormat="1" x14ac:dyDescent="0.25">
      <c r="A623" s="75"/>
      <c r="B623" s="75"/>
      <c r="D623" s="77"/>
      <c r="E623" s="62"/>
      <c r="F623" s="62"/>
      <c r="G623" s="78"/>
      <c r="H623" s="77"/>
      <c r="I623" s="62"/>
      <c r="J623" s="79"/>
      <c r="K623" s="79"/>
    </row>
    <row r="624" spans="1:11" s="76" customFormat="1" x14ac:dyDescent="0.25">
      <c r="A624" s="75"/>
      <c r="B624" s="75"/>
      <c r="D624" s="77"/>
      <c r="E624" s="62"/>
      <c r="F624" s="62"/>
      <c r="G624" s="78"/>
      <c r="H624" s="77"/>
      <c r="I624" s="62"/>
      <c r="J624" s="79"/>
      <c r="K624" s="79"/>
    </row>
    <row r="625" spans="1:11" s="76" customFormat="1" x14ac:dyDescent="0.25">
      <c r="A625" s="75"/>
      <c r="B625" s="75"/>
      <c r="D625" s="77"/>
      <c r="E625" s="62"/>
      <c r="F625" s="62"/>
      <c r="G625" s="78"/>
      <c r="H625" s="77"/>
      <c r="I625" s="62"/>
      <c r="J625" s="79"/>
      <c r="K625" s="79"/>
    </row>
    <row r="626" spans="1:11" s="76" customFormat="1" x14ac:dyDescent="0.25">
      <c r="A626" s="75"/>
      <c r="B626" s="75"/>
      <c r="D626" s="77"/>
      <c r="E626" s="62"/>
      <c r="F626" s="62"/>
      <c r="G626" s="78"/>
      <c r="H626" s="77"/>
      <c r="I626" s="62"/>
      <c r="J626" s="79"/>
      <c r="K626" s="79"/>
    </row>
    <row r="627" spans="1:11" s="76" customFormat="1" x14ac:dyDescent="0.25">
      <c r="A627" s="75"/>
      <c r="B627" s="75"/>
      <c r="D627" s="77"/>
      <c r="E627" s="62"/>
      <c r="F627" s="62"/>
      <c r="G627" s="78"/>
      <c r="H627" s="77"/>
      <c r="I627" s="62"/>
      <c r="J627" s="79"/>
      <c r="K627" s="79"/>
    </row>
    <row r="628" spans="1:11" s="76" customFormat="1" x14ac:dyDescent="0.25">
      <c r="A628" s="75"/>
      <c r="B628" s="75"/>
      <c r="D628" s="77"/>
      <c r="E628" s="62"/>
      <c r="F628" s="62"/>
      <c r="G628" s="78"/>
      <c r="H628" s="77"/>
      <c r="I628" s="62"/>
      <c r="J628" s="79"/>
      <c r="K628" s="79"/>
    </row>
    <row r="629" spans="1:11" s="76" customFormat="1" x14ac:dyDescent="0.25">
      <c r="A629" s="75"/>
      <c r="B629" s="75"/>
      <c r="D629" s="77"/>
      <c r="E629" s="62"/>
      <c r="F629" s="62"/>
      <c r="G629" s="78"/>
      <c r="H629" s="77"/>
      <c r="I629" s="62"/>
      <c r="J629" s="79"/>
      <c r="K629" s="79"/>
    </row>
    <row r="630" spans="1:11" s="76" customFormat="1" x14ac:dyDescent="0.25">
      <c r="A630" s="75"/>
      <c r="B630" s="75"/>
      <c r="D630" s="77"/>
      <c r="E630" s="62"/>
      <c r="F630" s="62"/>
      <c r="G630" s="78"/>
      <c r="H630" s="77"/>
      <c r="I630" s="62"/>
      <c r="J630" s="79"/>
      <c r="K630" s="79"/>
    </row>
    <row r="631" spans="1:11" s="76" customFormat="1" x14ac:dyDescent="0.25">
      <c r="A631" s="75"/>
      <c r="B631" s="75"/>
      <c r="D631" s="77"/>
      <c r="E631" s="62"/>
      <c r="F631" s="62"/>
      <c r="G631" s="78"/>
      <c r="H631" s="77"/>
      <c r="I631" s="62"/>
      <c r="J631" s="79"/>
      <c r="K631" s="79"/>
    </row>
    <row r="632" spans="1:11" s="76" customFormat="1" x14ac:dyDescent="0.25">
      <c r="A632" s="75"/>
      <c r="B632" s="75"/>
      <c r="D632" s="77"/>
      <c r="E632" s="62"/>
      <c r="F632" s="62"/>
      <c r="G632" s="78"/>
      <c r="H632" s="77"/>
      <c r="I632" s="62"/>
      <c r="J632" s="79"/>
      <c r="K632" s="79"/>
    </row>
    <row r="633" spans="1:11" s="76" customFormat="1" x14ac:dyDescent="0.25">
      <c r="A633" s="75"/>
      <c r="B633" s="75"/>
      <c r="D633" s="77"/>
      <c r="E633" s="62"/>
      <c r="F633" s="62"/>
      <c r="G633" s="78"/>
      <c r="H633" s="77"/>
      <c r="I633" s="62"/>
      <c r="J633" s="79"/>
      <c r="K633" s="79"/>
    </row>
    <row r="634" spans="1:11" s="76" customFormat="1" x14ac:dyDescent="0.25">
      <c r="A634" s="75"/>
      <c r="B634" s="75"/>
      <c r="D634" s="77"/>
      <c r="E634" s="62"/>
      <c r="F634" s="62"/>
      <c r="G634" s="78"/>
      <c r="H634" s="77"/>
      <c r="I634" s="62"/>
      <c r="J634" s="79"/>
      <c r="K634" s="79"/>
    </row>
    <row r="635" spans="1:11" s="76" customFormat="1" x14ac:dyDescent="0.25">
      <c r="A635" s="75"/>
      <c r="B635" s="75"/>
      <c r="D635" s="77"/>
      <c r="E635" s="62"/>
      <c r="F635" s="62"/>
      <c r="G635" s="78"/>
      <c r="H635" s="77"/>
      <c r="I635" s="62"/>
      <c r="J635" s="79"/>
      <c r="K635" s="79"/>
    </row>
    <row r="636" spans="1:11" s="76" customFormat="1" x14ac:dyDescent="0.25">
      <c r="A636" s="75"/>
      <c r="B636" s="75"/>
      <c r="D636" s="77"/>
      <c r="E636" s="62"/>
      <c r="F636" s="62"/>
      <c r="G636" s="78"/>
      <c r="H636" s="77"/>
      <c r="I636" s="62"/>
      <c r="J636" s="79"/>
      <c r="K636" s="79"/>
    </row>
    <row r="637" spans="1:11" s="76" customFormat="1" x14ac:dyDescent="0.25">
      <c r="A637" s="75"/>
      <c r="B637" s="75"/>
      <c r="D637" s="77"/>
      <c r="E637" s="62"/>
      <c r="F637" s="62"/>
      <c r="G637" s="78"/>
      <c r="H637" s="77"/>
      <c r="I637" s="62"/>
      <c r="J637" s="79"/>
      <c r="K637" s="79"/>
    </row>
    <row r="638" spans="1:11" s="76" customFormat="1" x14ac:dyDescent="0.25">
      <c r="A638" s="75"/>
      <c r="B638" s="75"/>
      <c r="D638" s="77"/>
      <c r="E638" s="62"/>
      <c r="F638" s="62"/>
      <c r="G638" s="78"/>
      <c r="H638" s="77"/>
      <c r="I638" s="62"/>
      <c r="J638" s="79"/>
      <c r="K638" s="79"/>
    </row>
    <row r="639" spans="1:11" s="76" customFormat="1" x14ac:dyDescent="0.25">
      <c r="A639" s="75"/>
      <c r="B639" s="75"/>
      <c r="D639" s="77"/>
      <c r="E639" s="62"/>
      <c r="F639" s="62"/>
      <c r="G639" s="78"/>
      <c r="H639" s="77"/>
      <c r="I639" s="62"/>
      <c r="J639" s="79"/>
      <c r="K639" s="79"/>
    </row>
    <row r="640" spans="1:11" s="76" customFormat="1" x14ac:dyDescent="0.25">
      <c r="A640" s="75"/>
      <c r="B640" s="75"/>
      <c r="D640" s="77"/>
      <c r="E640" s="62"/>
      <c r="F640" s="62"/>
      <c r="G640" s="78"/>
      <c r="H640" s="77"/>
      <c r="I640" s="62"/>
      <c r="J640" s="79"/>
      <c r="K640" s="79"/>
    </row>
    <row r="641" spans="1:11" s="76" customFormat="1" x14ac:dyDescent="0.25">
      <c r="A641" s="75"/>
      <c r="B641" s="75"/>
      <c r="D641" s="77"/>
      <c r="E641" s="62"/>
      <c r="F641" s="62"/>
      <c r="G641" s="78"/>
      <c r="H641" s="77"/>
      <c r="I641" s="62"/>
      <c r="J641" s="79"/>
      <c r="K641" s="79"/>
    </row>
    <row r="642" spans="1:11" s="76" customFormat="1" x14ac:dyDescent="0.25">
      <c r="A642" s="75"/>
      <c r="B642" s="75"/>
      <c r="D642" s="77"/>
      <c r="E642" s="62"/>
      <c r="F642" s="62"/>
      <c r="G642" s="78"/>
      <c r="H642" s="77"/>
      <c r="I642" s="62"/>
      <c r="J642" s="79"/>
      <c r="K642" s="79"/>
    </row>
    <row r="643" spans="1:11" s="76" customFormat="1" x14ac:dyDescent="0.25">
      <c r="A643" s="75"/>
      <c r="B643" s="75"/>
      <c r="D643" s="77"/>
      <c r="E643" s="62"/>
      <c r="F643" s="62"/>
      <c r="G643" s="78"/>
      <c r="H643" s="77"/>
      <c r="I643" s="62"/>
      <c r="J643" s="79"/>
      <c r="K643" s="79"/>
    </row>
    <row r="644" spans="1:11" s="76" customFormat="1" x14ac:dyDescent="0.25">
      <c r="A644" s="75"/>
      <c r="B644" s="75"/>
      <c r="D644" s="77"/>
      <c r="E644" s="62"/>
      <c r="F644" s="62"/>
      <c r="G644" s="78"/>
      <c r="H644" s="77"/>
      <c r="I644" s="62"/>
      <c r="J644" s="79"/>
      <c r="K644" s="79"/>
    </row>
    <row r="645" spans="1:11" s="76" customFormat="1" x14ac:dyDescent="0.25">
      <c r="A645" s="75"/>
      <c r="B645" s="75"/>
      <c r="D645" s="77"/>
      <c r="E645" s="62"/>
      <c r="F645" s="62"/>
      <c r="G645" s="78"/>
      <c r="H645" s="77"/>
      <c r="I645" s="62"/>
      <c r="J645" s="79"/>
      <c r="K645" s="79"/>
    </row>
    <row r="646" spans="1:11" s="76" customFormat="1" x14ac:dyDescent="0.25">
      <c r="A646" s="75"/>
      <c r="B646" s="75"/>
      <c r="D646" s="77"/>
      <c r="E646" s="62"/>
      <c r="F646" s="62"/>
      <c r="G646" s="78"/>
      <c r="H646" s="77"/>
      <c r="I646" s="62"/>
      <c r="J646" s="79"/>
      <c r="K646" s="79"/>
    </row>
    <row r="647" spans="1:11" s="76" customFormat="1" x14ac:dyDescent="0.25">
      <c r="A647" s="75"/>
      <c r="B647" s="75"/>
      <c r="D647" s="77"/>
      <c r="E647" s="62"/>
      <c r="F647" s="62"/>
      <c r="G647" s="78"/>
      <c r="H647" s="77"/>
      <c r="I647" s="62"/>
      <c r="J647" s="79"/>
      <c r="K647" s="79"/>
    </row>
    <row r="648" spans="1:11" s="76" customFormat="1" x14ac:dyDescent="0.25">
      <c r="A648" s="75"/>
      <c r="B648" s="75"/>
      <c r="D648" s="77"/>
      <c r="E648" s="62"/>
      <c r="F648" s="62"/>
      <c r="G648" s="78"/>
      <c r="H648" s="77"/>
      <c r="I648" s="62"/>
      <c r="J648" s="79"/>
      <c r="K648" s="79"/>
    </row>
    <row r="649" spans="1:11" s="76" customFormat="1" x14ac:dyDescent="0.25">
      <c r="A649" s="75"/>
      <c r="B649" s="75"/>
      <c r="D649" s="77"/>
      <c r="E649" s="62"/>
      <c r="F649" s="62"/>
      <c r="G649" s="78"/>
      <c r="H649" s="77"/>
      <c r="I649" s="62"/>
      <c r="J649" s="79"/>
      <c r="K649" s="79"/>
    </row>
    <row r="650" spans="1:11" s="76" customFormat="1" x14ac:dyDescent="0.25">
      <c r="A650" s="75"/>
      <c r="B650" s="75"/>
      <c r="D650" s="77"/>
      <c r="E650" s="62"/>
      <c r="F650" s="62"/>
      <c r="G650" s="78"/>
      <c r="H650" s="77"/>
      <c r="I650" s="62"/>
      <c r="J650" s="79"/>
      <c r="K650" s="79"/>
    </row>
    <row r="651" spans="1:11" s="76" customFormat="1" x14ac:dyDescent="0.25">
      <c r="A651" s="75"/>
      <c r="B651" s="75"/>
      <c r="D651" s="77"/>
      <c r="E651" s="62"/>
      <c r="F651" s="62"/>
      <c r="G651" s="78"/>
      <c r="H651" s="77"/>
      <c r="I651" s="62"/>
      <c r="J651" s="79"/>
      <c r="K651" s="79"/>
    </row>
    <row r="652" spans="1:11" s="76" customFormat="1" x14ac:dyDescent="0.25">
      <c r="A652" s="75"/>
      <c r="B652" s="75"/>
      <c r="D652" s="77"/>
      <c r="E652" s="62"/>
      <c r="F652" s="62"/>
      <c r="G652" s="78"/>
      <c r="H652" s="77"/>
      <c r="I652" s="62"/>
      <c r="J652" s="79"/>
      <c r="K652" s="79"/>
    </row>
    <row r="653" spans="1:11" s="76" customFormat="1" x14ac:dyDescent="0.25">
      <c r="A653" s="75"/>
      <c r="B653" s="75"/>
      <c r="D653" s="77"/>
      <c r="E653" s="62"/>
      <c r="F653" s="62"/>
      <c r="G653" s="78"/>
      <c r="H653" s="77"/>
      <c r="I653" s="62"/>
      <c r="J653" s="79"/>
      <c r="K653" s="79"/>
    </row>
    <row r="654" spans="1:11" s="76" customFormat="1" x14ac:dyDescent="0.25">
      <c r="A654" s="75"/>
      <c r="B654" s="75"/>
      <c r="D654" s="77"/>
      <c r="E654" s="62"/>
      <c r="F654" s="62"/>
      <c r="G654" s="78"/>
      <c r="H654" s="77"/>
      <c r="I654" s="62"/>
      <c r="J654" s="79"/>
      <c r="K654" s="79"/>
    </row>
    <row r="655" spans="1:11" s="76" customFormat="1" x14ac:dyDescent="0.25">
      <c r="A655" s="75"/>
      <c r="B655" s="75"/>
      <c r="D655" s="77"/>
      <c r="E655" s="62"/>
      <c r="F655" s="62"/>
      <c r="G655" s="78"/>
      <c r="H655" s="77"/>
      <c r="I655" s="62"/>
      <c r="J655" s="79"/>
      <c r="K655" s="79"/>
    </row>
    <row r="656" spans="1:11" s="76" customFormat="1" x14ac:dyDescent="0.25">
      <c r="A656" s="75"/>
      <c r="B656" s="75"/>
      <c r="D656" s="77"/>
      <c r="E656" s="62"/>
      <c r="F656" s="62"/>
      <c r="G656" s="78"/>
      <c r="H656" s="77"/>
      <c r="I656" s="62"/>
      <c r="J656" s="79"/>
      <c r="K656" s="79"/>
    </row>
    <row r="657" spans="1:11" s="76" customFormat="1" x14ac:dyDescent="0.25">
      <c r="A657" s="75"/>
      <c r="B657" s="75"/>
      <c r="D657" s="77"/>
      <c r="E657" s="62"/>
      <c r="F657" s="62"/>
      <c r="G657" s="78"/>
      <c r="H657" s="77"/>
      <c r="I657" s="62"/>
      <c r="J657" s="79"/>
      <c r="K657" s="79"/>
    </row>
    <row r="658" spans="1:11" s="76" customFormat="1" x14ac:dyDescent="0.25">
      <c r="A658" s="75"/>
      <c r="B658" s="75"/>
      <c r="D658" s="77"/>
      <c r="E658" s="62"/>
      <c r="F658" s="62"/>
      <c r="G658" s="78"/>
      <c r="H658" s="77"/>
      <c r="I658" s="62"/>
      <c r="J658" s="79"/>
      <c r="K658" s="79"/>
    </row>
    <row r="659" spans="1:11" s="76" customFormat="1" x14ac:dyDescent="0.25">
      <c r="A659" s="75"/>
      <c r="B659" s="75"/>
      <c r="D659" s="77"/>
      <c r="E659" s="62"/>
      <c r="F659" s="62"/>
      <c r="G659" s="78"/>
      <c r="H659" s="77"/>
      <c r="I659" s="62"/>
      <c r="J659" s="79"/>
      <c r="K659" s="79"/>
    </row>
    <row r="660" spans="1:11" s="76" customFormat="1" x14ac:dyDescent="0.25">
      <c r="A660" s="75"/>
      <c r="B660" s="75"/>
      <c r="D660" s="77"/>
      <c r="E660" s="62"/>
      <c r="F660" s="62"/>
      <c r="G660" s="78"/>
      <c r="H660" s="77"/>
      <c r="I660" s="62"/>
      <c r="J660" s="79"/>
      <c r="K660" s="79"/>
    </row>
    <row r="661" spans="1:11" s="76" customFormat="1" x14ac:dyDescent="0.25">
      <c r="A661" s="75"/>
      <c r="B661" s="75"/>
      <c r="D661" s="77"/>
      <c r="E661" s="62"/>
      <c r="F661" s="62"/>
      <c r="G661" s="78"/>
      <c r="H661" s="77"/>
      <c r="I661" s="62"/>
      <c r="J661" s="79"/>
      <c r="K661" s="79"/>
    </row>
    <row r="662" spans="1:11" s="76" customFormat="1" x14ac:dyDescent="0.25">
      <c r="A662" s="75"/>
      <c r="B662" s="75"/>
      <c r="D662" s="77"/>
      <c r="E662" s="62"/>
      <c r="F662" s="62"/>
      <c r="G662" s="78"/>
      <c r="H662" s="77"/>
      <c r="I662" s="62"/>
      <c r="J662" s="79"/>
      <c r="K662" s="79"/>
    </row>
    <row r="663" spans="1:11" s="76" customFormat="1" x14ac:dyDescent="0.25">
      <c r="A663" s="75"/>
      <c r="B663" s="75"/>
      <c r="D663" s="77"/>
      <c r="E663" s="62"/>
      <c r="F663" s="62"/>
      <c r="G663" s="78"/>
      <c r="H663" s="77"/>
      <c r="I663" s="62"/>
      <c r="J663" s="79"/>
      <c r="K663" s="79"/>
    </row>
    <row r="664" spans="1:11" s="76" customFormat="1" x14ac:dyDescent="0.25">
      <c r="A664" s="75"/>
      <c r="B664" s="75"/>
      <c r="D664" s="77"/>
      <c r="E664" s="62"/>
      <c r="F664" s="62"/>
      <c r="G664" s="78"/>
      <c r="H664" s="77"/>
      <c r="I664" s="62"/>
      <c r="J664" s="79"/>
      <c r="K664" s="79"/>
    </row>
    <row r="665" spans="1:11" s="76" customFormat="1" x14ac:dyDescent="0.25">
      <c r="A665" s="75"/>
      <c r="B665" s="75"/>
      <c r="D665" s="77"/>
      <c r="E665" s="62"/>
      <c r="F665" s="62"/>
      <c r="G665" s="78"/>
      <c r="H665" s="77"/>
      <c r="I665" s="62"/>
      <c r="J665" s="79"/>
      <c r="K665" s="79"/>
    </row>
    <row r="666" spans="1:11" s="76" customFormat="1" x14ac:dyDescent="0.25">
      <c r="A666" s="75"/>
      <c r="B666" s="75"/>
      <c r="D666" s="77"/>
      <c r="E666" s="62"/>
      <c r="F666" s="62"/>
      <c r="G666" s="78"/>
      <c r="H666" s="77"/>
      <c r="I666" s="62"/>
      <c r="J666" s="79"/>
      <c r="K666" s="79"/>
    </row>
    <row r="667" spans="1:11" s="76" customFormat="1" x14ac:dyDescent="0.25">
      <c r="A667" s="75"/>
      <c r="B667" s="75"/>
      <c r="D667" s="77"/>
      <c r="E667" s="62"/>
      <c r="F667" s="62"/>
      <c r="G667" s="78"/>
      <c r="H667" s="77"/>
      <c r="I667" s="62"/>
      <c r="J667" s="79"/>
      <c r="K667" s="79"/>
    </row>
    <row r="668" spans="1:11" s="76" customFormat="1" x14ac:dyDescent="0.25">
      <c r="A668" s="75"/>
      <c r="B668" s="75"/>
      <c r="D668" s="77"/>
      <c r="E668" s="62"/>
      <c r="F668" s="62"/>
      <c r="G668" s="78"/>
      <c r="H668" s="77"/>
      <c r="I668" s="62"/>
      <c r="J668" s="79"/>
      <c r="K668" s="79"/>
    </row>
    <row r="669" spans="1:11" s="76" customFormat="1" x14ac:dyDescent="0.25">
      <c r="A669" s="75"/>
      <c r="B669" s="75"/>
      <c r="D669" s="77"/>
      <c r="E669" s="62"/>
      <c r="F669" s="62"/>
      <c r="G669" s="78"/>
      <c r="H669" s="77"/>
      <c r="I669" s="62"/>
      <c r="J669" s="79"/>
      <c r="K669" s="79"/>
    </row>
    <row r="670" spans="1:11" s="76" customFormat="1" x14ac:dyDescent="0.25">
      <c r="A670" s="75"/>
      <c r="B670" s="75"/>
      <c r="D670" s="77"/>
      <c r="E670" s="62"/>
      <c r="F670" s="62"/>
      <c r="G670" s="78"/>
      <c r="H670" s="77"/>
      <c r="I670" s="62"/>
      <c r="J670" s="79"/>
      <c r="K670" s="79"/>
    </row>
    <row r="671" spans="1:11" s="76" customFormat="1" x14ac:dyDescent="0.25">
      <c r="A671" s="75"/>
      <c r="B671" s="75"/>
      <c r="D671" s="77"/>
      <c r="E671" s="62"/>
      <c r="F671" s="62"/>
      <c r="G671" s="78"/>
      <c r="H671" s="77"/>
      <c r="I671" s="62"/>
      <c r="J671" s="79"/>
      <c r="K671" s="79"/>
    </row>
    <row r="672" spans="1:11" s="76" customFormat="1" x14ac:dyDescent="0.25">
      <c r="A672" s="75"/>
      <c r="B672" s="75"/>
      <c r="D672" s="77"/>
      <c r="E672" s="62"/>
      <c r="F672" s="62"/>
      <c r="G672" s="78"/>
      <c r="H672" s="77"/>
      <c r="I672" s="62"/>
      <c r="J672" s="79"/>
      <c r="K672" s="79"/>
    </row>
    <row r="673" spans="1:11" s="76" customFormat="1" x14ac:dyDescent="0.25">
      <c r="A673" s="75"/>
      <c r="B673" s="75"/>
      <c r="D673" s="77"/>
      <c r="E673" s="62"/>
      <c r="F673" s="62"/>
      <c r="G673" s="78"/>
      <c r="H673" s="77"/>
      <c r="I673" s="62"/>
      <c r="J673" s="79"/>
      <c r="K673" s="79"/>
    </row>
    <row r="674" spans="1:11" s="76" customFormat="1" x14ac:dyDescent="0.25">
      <c r="A674" s="75"/>
      <c r="B674" s="75"/>
      <c r="D674" s="77"/>
      <c r="E674" s="62"/>
      <c r="F674" s="62"/>
      <c r="G674" s="78"/>
      <c r="H674" s="77"/>
      <c r="I674" s="62"/>
      <c r="J674" s="79"/>
      <c r="K674" s="79"/>
    </row>
    <row r="675" spans="1:11" s="76" customFormat="1" x14ac:dyDescent="0.25">
      <c r="A675" s="75"/>
      <c r="B675" s="75"/>
      <c r="D675" s="77"/>
      <c r="E675" s="62"/>
      <c r="F675" s="62"/>
      <c r="G675" s="78"/>
      <c r="H675" s="77"/>
      <c r="I675" s="62"/>
      <c r="J675" s="79"/>
      <c r="K675" s="79"/>
    </row>
    <row r="676" spans="1:11" s="76" customFormat="1" x14ac:dyDescent="0.25">
      <c r="A676" s="75"/>
      <c r="B676" s="75"/>
      <c r="D676" s="77"/>
      <c r="E676" s="62"/>
      <c r="F676" s="62"/>
      <c r="G676" s="78"/>
      <c r="H676" s="77"/>
      <c r="I676" s="62"/>
      <c r="J676" s="79"/>
      <c r="K676" s="79"/>
    </row>
    <row r="677" spans="1:11" s="76" customFormat="1" x14ac:dyDescent="0.25">
      <c r="A677" s="75"/>
      <c r="B677" s="75"/>
      <c r="D677" s="77"/>
      <c r="E677" s="62"/>
      <c r="F677" s="62"/>
      <c r="G677" s="78"/>
      <c r="H677" s="77"/>
      <c r="I677" s="62"/>
      <c r="J677" s="79"/>
      <c r="K677" s="79"/>
    </row>
    <row r="678" spans="1:11" s="76" customFormat="1" x14ac:dyDescent="0.25">
      <c r="A678" s="75"/>
      <c r="B678" s="75"/>
      <c r="D678" s="77"/>
      <c r="E678" s="62"/>
      <c r="F678" s="62"/>
      <c r="G678" s="78"/>
      <c r="H678" s="77"/>
      <c r="I678" s="62"/>
      <c r="J678" s="79"/>
      <c r="K678" s="79"/>
    </row>
    <row r="679" spans="1:11" s="76" customFormat="1" x14ac:dyDescent="0.25">
      <c r="A679" s="75"/>
      <c r="B679" s="75"/>
      <c r="D679" s="77"/>
      <c r="E679" s="62"/>
      <c r="F679" s="62"/>
      <c r="G679" s="78"/>
      <c r="H679" s="77"/>
      <c r="I679" s="62"/>
      <c r="J679" s="79"/>
      <c r="K679" s="79"/>
    </row>
    <row r="680" spans="1:11" s="76" customFormat="1" x14ac:dyDescent="0.25">
      <c r="A680" s="75"/>
      <c r="B680" s="75"/>
      <c r="D680" s="77"/>
      <c r="E680" s="62"/>
      <c r="F680" s="62"/>
      <c r="G680" s="78"/>
      <c r="H680" s="77"/>
      <c r="I680" s="62"/>
      <c r="J680" s="79"/>
      <c r="K680" s="79"/>
    </row>
    <row r="681" spans="1:11" s="76" customFormat="1" x14ac:dyDescent="0.25">
      <c r="A681" s="75"/>
      <c r="B681" s="75"/>
      <c r="D681" s="77"/>
      <c r="E681" s="62"/>
      <c r="F681" s="62"/>
      <c r="G681" s="78"/>
      <c r="H681" s="77"/>
      <c r="I681" s="62"/>
      <c r="J681" s="79"/>
      <c r="K681" s="79"/>
    </row>
    <row r="682" spans="1:11" s="76" customFormat="1" x14ac:dyDescent="0.25">
      <c r="A682" s="75"/>
      <c r="B682" s="75"/>
      <c r="D682" s="77"/>
      <c r="E682" s="62"/>
      <c r="F682" s="62"/>
      <c r="G682" s="78"/>
      <c r="H682" s="77"/>
      <c r="I682" s="62"/>
      <c r="J682" s="79"/>
      <c r="K682" s="79"/>
    </row>
    <row r="683" spans="1:11" s="76" customFormat="1" x14ac:dyDescent="0.25">
      <c r="A683" s="75"/>
      <c r="B683" s="75"/>
      <c r="D683" s="77"/>
      <c r="E683" s="62"/>
      <c r="F683" s="62"/>
      <c r="G683" s="78"/>
      <c r="H683" s="77"/>
      <c r="I683" s="62"/>
      <c r="J683" s="79"/>
      <c r="K683" s="79"/>
    </row>
    <row r="684" spans="1:11" s="76" customFormat="1" x14ac:dyDescent="0.25">
      <c r="A684" s="75"/>
      <c r="B684" s="75"/>
      <c r="D684" s="77"/>
      <c r="E684" s="62"/>
      <c r="F684" s="62"/>
      <c r="G684" s="78"/>
      <c r="H684" s="77"/>
      <c r="I684" s="62"/>
      <c r="J684" s="79"/>
      <c r="K684" s="79"/>
    </row>
    <row r="685" spans="1:11" s="76" customFormat="1" x14ac:dyDescent="0.25">
      <c r="A685" s="75"/>
      <c r="B685" s="75"/>
      <c r="D685" s="77"/>
      <c r="E685" s="62"/>
      <c r="F685" s="62"/>
      <c r="G685" s="78"/>
      <c r="H685" s="77"/>
      <c r="I685" s="62"/>
      <c r="J685" s="79"/>
      <c r="K685" s="79"/>
    </row>
    <row r="686" spans="1:11" s="76" customFormat="1" x14ac:dyDescent="0.25">
      <c r="A686" s="75"/>
      <c r="B686" s="75"/>
      <c r="D686" s="77"/>
      <c r="E686" s="62"/>
      <c r="F686" s="62"/>
      <c r="G686" s="78"/>
      <c r="H686" s="77"/>
      <c r="I686" s="62"/>
      <c r="J686" s="79"/>
      <c r="K686" s="79"/>
    </row>
    <row r="687" spans="1:11" s="76" customFormat="1" x14ac:dyDescent="0.25">
      <c r="A687" s="75"/>
      <c r="B687" s="75"/>
      <c r="D687" s="77"/>
      <c r="E687" s="62"/>
      <c r="F687" s="62"/>
      <c r="G687" s="78"/>
      <c r="H687" s="77"/>
      <c r="I687" s="62"/>
      <c r="J687" s="79"/>
      <c r="K687" s="79"/>
    </row>
    <row r="688" spans="1:11" s="76" customFormat="1" x14ac:dyDescent="0.25">
      <c r="A688" s="75"/>
      <c r="B688" s="75"/>
      <c r="D688" s="77"/>
      <c r="E688" s="62"/>
      <c r="F688" s="62"/>
      <c r="G688" s="78"/>
      <c r="H688" s="77"/>
      <c r="I688" s="62"/>
      <c r="J688" s="79"/>
      <c r="K688" s="79"/>
    </row>
    <row r="689" spans="1:11" s="76" customFormat="1" x14ac:dyDescent="0.25">
      <c r="A689" s="75"/>
      <c r="B689" s="75"/>
      <c r="D689" s="77"/>
      <c r="E689" s="62"/>
      <c r="F689" s="62"/>
      <c r="G689" s="78"/>
      <c r="H689" s="77"/>
      <c r="I689" s="62"/>
      <c r="J689" s="79"/>
      <c r="K689" s="79"/>
    </row>
    <row r="690" spans="1:11" s="76" customFormat="1" x14ac:dyDescent="0.25">
      <c r="A690" s="75"/>
      <c r="B690" s="75"/>
      <c r="D690" s="77"/>
      <c r="E690" s="62"/>
      <c r="F690" s="62"/>
      <c r="G690" s="78"/>
      <c r="H690" s="77"/>
      <c r="I690" s="62"/>
      <c r="J690" s="79"/>
      <c r="K690" s="79"/>
    </row>
    <row r="691" spans="1:11" s="76" customFormat="1" x14ac:dyDescent="0.25">
      <c r="A691" s="75"/>
      <c r="B691" s="75"/>
      <c r="D691" s="77"/>
      <c r="E691" s="62"/>
      <c r="F691" s="62"/>
      <c r="G691" s="78"/>
      <c r="H691" s="77"/>
      <c r="I691" s="62"/>
      <c r="J691" s="79"/>
      <c r="K691" s="79"/>
    </row>
    <row r="692" spans="1:11" s="76" customFormat="1" x14ac:dyDescent="0.25">
      <c r="A692" s="75"/>
      <c r="B692" s="75"/>
      <c r="D692" s="77"/>
      <c r="E692" s="62"/>
      <c r="F692" s="62"/>
      <c r="G692" s="78"/>
      <c r="H692" s="77"/>
      <c r="I692" s="62"/>
      <c r="J692" s="79"/>
      <c r="K692" s="79"/>
    </row>
    <row r="693" spans="1:11" s="76" customFormat="1" x14ac:dyDescent="0.25">
      <c r="A693" s="75"/>
      <c r="B693" s="75"/>
      <c r="D693" s="77"/>
      <c r="E693" s="62"/>
      <c r="F693" s="62"/>
      <c r="G693" s="78"/>
      <c r="H693" s="77"/>
      <c r="I693" s="62"/>
      <c r="J693" s="79"/>
      <c r="K693" s="79"/>
    </row>
    <row r="694" spans="1:11" s="76" customFormat="1" x14ac:dyDescent="0.25">
      <c r="A694" s="75"/>
      <c r="B694" s="75"/>
      <c r="D694" s="77"/>
      <c r="E694" s="62"/>
      <c r="F694" s="62"/>
      <c r="G694" s="78"/>
      <c r="H694" s="77"/>
      <c r="I694" s="62"/>
      <c r="J694" s="79"/>
      <c r="K694" s="79"/>
    </row>
    <row r="695" spans="1:11" s="76" customFormat="1" x14ac:dyDescent="0.25">
      <c r="A695" s="75"/>
      <c r="B695" s="75"/>
      <c r="D695" s="77"/>
      <c r="E695" s="62"/>
      <c r="F695" s="62"/>
      <c r="G695" s="78"/>
      <c r="H695" s="77"/>
      <c r="I695" s="62"/>
      <c r="J695" s="79"/>
      <c r="K695" s="79"/>
    </row>
    <row r="696" spans="1:11" s="76" customFormat="1" x14ac:dyDescent="0.25">
      <c r="A696" s="75"/>
      <c r="B696" s="75"/>
      <c r="D696" s="77"/>
      <c r="E696" s="62"/>
      <c r="F696" s="62"/>
      <c r="G696" s="78"/>
      <c r="H696" s="77"/>
      <c r="I696" s="62"/>
      <c r="J696" s="79"/>
      <c r="K696" s="79"/>
    </row>
    <row r="697" spans="1:11" s="76" customFormat="1" x14ac:dyDescent="0.25">
      <c r="A697" s="75"/>
      <c r="B697" s="75"/>
      <c r="D697" s="77"/>
      <c r="E697" s="62"/>
      <c r="F697" s="62"/>
      <c r="G697" s="78"/>
      <c r="H697" s="77"/>
      <c r="I697" s="62"/>
      <c r="J697" s="79"/>
      <c r="K697" s="79"/>
    </row>
    <row r="698" spans="1:11" s="76" customFormat="1" x14ac:dyDescent="0.25">
      <c r="A698" s="75"/>
      <c r="B698" s="75"/>
      <c r="D698" s="77"/>
      <c r="E698" s="62"/>
      <c r="F698" s="62"/>
      <c r="G698" s="78"/>
      <c r="H698" s="77"/>
      <c r="I698" s="62"/>
      <c r="J698" s="79"/>
      <c r="K698" s="79"/>
    </row>
    <row r="699" spans="1:11" s="76" customFormat="1" x14ac:dyDescent="0.25">
      <c r="A699" s="75"/>
      <c r="B699" s="75"/>
      <c r="D699" s="77"/>
      <c r="E699" s="62"/>
      <c r="F699" s="62"/>
      <c r="G699" s="78"/>
      <c r="H699" s="77"/>
      <c r="I699" s="62"/>
      <c r="J699" s="79"/>
      <c r="K699" s="79"/>
    </row>
    <row r="700" spans="1:11" s="76" customFormat="1" x14ac:dyDescent="0.25">
      <c r="A700" s="75"/>
      <c r="B700" s="75"/>
      <c r="D700" s="77"/>
      <c r="E700" s="62"/>
      <c r="F700" s="62"/>
      <c r="G700" s="78"/>
      <c r="H700" s="77"/>
      <c r="I700" s="62"/>
      <c r="J700" s="79"/>
      <c r="K700" s="79"/>
    </row>
    <row r="701" spans="1:11" s="76" customFormat="1" x14ac:dyDescent="0.25">
      <c r="A701" s="75"/>
      <c r="B701" s="75"/>
      <c r="D701" s="77"/>
      <c r="E701" s="62"/>
      <c r="F701" s="62"/>
      <c r="G701" s="78"/>
      <c r="H701" s="77"/>
      <c r="I701" s="62"/>
      <c r="J701" s="79"/>
      <c r="K701" s="79"/>
    </row>
    <row r="702" spans="1:11" s="76" customFormat="1" x14ac:dyDescent="0.25">
      <c r="A702" s="75"/>
      <c r="B702" s="75"/>
      <c r="D702" s="77"/>
      <c r="E702" s="62"/>
      <c r="F702" s="62"/>
      <c r="G702" s="78"/>
      <c r="H702" s="77"/>
      <c r="I702" s="62"/>
      <c r="J702" s="79"/>
      <c r="K702" s="79"/>
    </row>
    <row r="703" spans="1:11" s="76" customFormat="1" x14ac:dyDescent="0.25">
      <c r="A703" s="75"/>
      <c r="B703" s="75"/>
      <c r="D703" s="77"/>
      <c r="E703" s="62"/>
      <c r="F703" s="62"/>
      <c r="G703" s="78"/>
      <c r="H703" s="77"/>
      <c r="I703" s="62"/>
      <c r="J703" s="79"/>
      <c r="K703" s="79"/>
    </row>
    <row r="704" spans="1:11" s="76" customFormat="1" x14ac:dyDescent="0.25">
      <c r="A704" s="75"/>
      <c r="B704" s="75"/>
      <c r="D704" s="77"/>
      <c r="E704" s="62"/>
      <c r="F704" s="62"/>
      <c r="G704" s="78"/>
      <c r="H704" s="77"/>
      <c r="I704" s="62"/>
      <c r="J704" s="79"/>
      <c r="K704" s="79"/>
    </row>
    <row r="705" spans="1:11" s="76" customFormat="1" x14ac:dyDescent="0.25">
      <c r="A705" s="75"/>
      <c r="B705" s="75"/>
      <c r="D705" s="77"/>
      <c r="E705" s="62"/>
      <c r="F705" s="62"/>
      <c r="G705" s="78"/>
      <c r="H705" s="77"/>
      <c r="I705" s="62"/>
      <c r="J705" s="79"/>
      <c r="K705" s="79"/>
    </row>
    <row r="706" spans="1:11" s="76" customFormat="1" x14ac:dyDescent="0.25">
      <c r="A706" s="75"/>
      <c r="B706" s="75"/>
      <c r="D706" s="77"/>
      <c r="E706" s="62"/>
      <c r="F706" s="62"/>
      <c r="G706" s="78"/>
      <c r="H706" s="77"/>
      <c r="I706" s="62"/>
      <c r="J706" s="79"/>
      <c r="K706" s="79"/>
    </row>
    <row r="707" spans="1:11" s="76" customFormat="1" x14ac:dyDescent="0.25">
      <c r="A707" s="75"/>
      <c r="B707" s="75"/>
      <c r="D707" s="77"/>
      <c r="E707" s="62"/>
      <c r="F707" s="62"/>
      <c r="G707" s="78"/>
      <c r="H707" s="77"/>
      <c r="I707" s="62"/>
      <c r="J707" s="79"/>
      <c r="K707" s="79"/>
    </row>
    <row r="708" spans="1:11" s="76" customFormat="1" x14ac:dyDescent="0.25">
      <c r="A708" s="75"/>
      <c r="B708" s="75"/>
      <c r="D708" s="77"/>
      <c r="E708" s="62"/>
      <c r="F708" s="62"/>
      <c r="G708" s="78"/>
      <c r="H708" s="77"/>
      <c r="I708" s="62"/>
      <c r="J708" s="79"/>
      <c r="K708" s="79"/>
    </row>
    <row r="709" spans="1:11" s="76" customFormat="1" x14ac:dyDescent="0.25">
      <c r="A709" s="75"/>
      <c r="B709" s="75"/>
      <c r="D709" s="77"/>
      <c r="E709" s="62"/>
      <c r="F709" s="62"/>
      <c r="G709" s="78"/>
      <c r="H709" s="77"/>
      <c r="I709" s="62"/>
      <c r="J709" s="79"/>
      <c r="K709" s="79"/>
    </row>
    <row r="710" spans="1:11" s="76" customFormat="1" x14ac:dyDescent="0.25">
      <c r="A710" s="75"/>
      <c r="B710" s="75"/>
      <c r="D710" s="77"/>
      <c r="E710" s="62"/>
      <c r="F710" s="62"/>
      <c r="G710" s="78"/>
      <c r="H710" s="77"/>
      <c r="I710" s="62"/>
      <c r="J710" s="79"/>
      <c r="K710" s="79"/>
    </row>
    <row r="711" spans="1:11" s="76" customFormat="1" x14ac:dyDescent="0.25">
      <c r="A711" s="75"/>
      <c r="B711" s="75"/>
      <c r="D711" s="77"/>
      <c r="E711" s="62"/>
      <c r="F711" s="62"/>
      <c r="G711" s="78"/>
      <c r="H711" s="77"/>
      <c r="I711" s="62"/>
      <c r="J711" s="79"/>
      <c r="K711" s="79"/>
    </row>
    <row r="712" spans="1:11" s="76" customFormat="1" x14ac:dyDescent="0.25">
      <c r="A712" s="75"/>
      <c r="B712" s="75"/>
      <c r="D712" s="77"/>
      <c r="E712" s="62"/>
      <c r="F712" s="62"/>
      <c r="G712" s="78"/>
      <c r="H712" s="77"/>
      <c r="I712" s="62"/>
      <c r="J712" s="79"/>
      <c r="K712" s="79"/>
    </row>
    <row r="713" spans="1:11" s="76" customFormat="1" x14ac:dyDescent="0.25">
      <c r="A713" s="75"/>
      <c r="B713" s="75"/>
      <c r="D713" s="77"/>
      <c r="E713" s="62"/>
      <c r="F713" s="62"/>
      <c r="G713" s="78"/>
      <c r="H713" s="77"/>
      <c r="I713" s="62"/>
      <c r="J713" s="79"/>
      <c r="K713" s="79"/>
    </row>
    <row r="714" spans="1:11" s="76" customFormat="1" x14ac:dyDescent="0.25">
      <c r="A714" s="75"/>
      <c r="B714" s="75"/>
      <c r="D714" s="77"/>
      <c r="E714" s="62"/>
      <c r="F714" s="62"/>
      <c r="G714" s="78"/>
      <c r="H714" s="77"/>
      <c r="I714" s="62"/>
      <c r="J714" s="79"/>
      <c r="K714" s="79"/>
    </row>
    <row r="715" spans="1:11" s="76" customFormat="1" x14ac:dyDescent="0.25">
      <c r="A715" s="75"/>
      <c r="B715" s="75"/>
      <c r="D715" s="77"/>
      <c r="E715" s="62"/>
      <c r="F715" s="62"/>
      <c r="G715" s="78"/>
      <c r="H715" s="77"/>
      <c r="I715" s="62"/>
      <c r="J715" s="79"/>
      <c r="K715" s="79"/>
    </row>
  </sheetData>
  <autoFilter ref="A4:K128" xr:uid="{8EC673A5-F33C-4F42-BB8E-7F057AF6CC67}"/>
  <mergeCells count="9">
    <mergeCell ref="A3:A4"/>
    <mergeCell ref="B3:B4"/>
    <mergeCell ref="C3:C4"/>
    <mergeCell ref="D3:D4"/>
    <mergeCell ref="K3:K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553B-1DD9-3F49-A9C1-D0CBFA1A5991}">
  <sheetPr>
    <tabColor rgb="FFFFC000"/>
    <pageSetUpPr fitToPage="1"/>
  </sheetPr>
  <dimension ref="A1:J888"/>
  <sheetViews>
    <sheetView zoomScale="150" workbookViewId="0">
      <pane xSplit="3" ySplit="5" topLeftCell="D282" activePane="bottomRight" state="frozen"/>
      <selection activeCell="C1" sqref="C1"/>
      <selection pane="topRight" activeCell="E1" sqref="E1"/>
      <selection pane="bottomLeft" activeCell="C3" sqref="C3"/>
      <selection pane="bottomRight" activeCell="C36" sqref="C36"/>
    </sheetView>
  </sheetViews>
  <sheetFormatPr defaultColWidth="14.42578125" defaultRowHeight="16.5" x14ac:dyDescent="0.25"/>
  <cols>
    <col min="1" max="1" width="5.140625" style="101" hidden="1" customWidth="1"/>
    <col min="2" max="2" width="6.7109375" style="86" customWidth="1"/>
    <col min="3" max="3" width="59.7109375" style="102" customWidth="1"/>
    <col min="4" max="4" width="6.85546875" style="101" customWidth="1"/>
    <col min="5" max="6" width="17.42578125" style="106" customWidth="1"/>
    <col min="7" max="7" width="13.42578125" style="104" customWidth="1"/>
    <col min="8" max="8" width="9.7109375" style="107" customWidth="1"/>
    <col min="9" max="9" width="9" style="86" customWidth="1"/>
    <col min="10" max="10" width="11" style="109" bestFit="1" customWidth="1"/>
    <col min="11" max="11" width="8" style="86" customWidth="1"/>
    <col min="12" max="16384" width="14.42578125" style="86"/>
  </cols>
  <sheetData>
    <row r="1" spans="1:10" s="10" customFormat="1" x14ac:dyDescent="0.25">
      <c r="B1" s="121" t="s">
        <v>3411</v>
      </c>
      <c r="C1" s="127"/>
      <c r="D1" s="123"/>
      <c r="E1" s="123"/>
      <c r="F1" s="126"/>
      <c r="G1" s="128"/>
      <c r="H1" s="128"/>
      <c r="I1" s="126"/>
      <c r="J1" s="126"/>
    </row>
    <row r="2" spans="1:10" s="10" customFormat="1" x14ac:dyDescent="0.25">
      <c r="B2" s="121" t="s">
        <v>3412</v>
      </c>
      <c r="C2" s="127"/>
      <c r="D2" s="123"/>
      <c r="E2" s="123"/>
      <c r="F2" s="126"/>
      <c r="G2" s="128"/>
      <c r="H2" s="128"/>
      <c r="I2" s="126"/>
      <c r="J2" s="126"/>
    </row>
    <row r="3" spans="1:10" s="10" customFormat="1" x14ac:dyDescent="0.25">
      <c r="B3" s="121" t="s">
        <v>3413</v>
      </c>
      <c r="C3" s="127"/>
      <c r="D3" s="123"/>
      <c r="E3" s="123"/>
      <c r="F3" s="126"/>
      <c r="G3" s="128"/>
      <c r="H3" s="128"/>
      <c r="I3" s="126"/>
      <c r="J3" s="126"/>
    </row>
    <row r="4" spans="1:10" ht="23.1" customHeight="1" x14ac:dyDescent="0.25">
      <c r="A4" s="155" t="s">
        <v>0</v>
      </c>
      <c r="B4" s="157" t="s">
        <v>1</v>
      </c>
      <c r="C4" s="157" t="s">
        <v>3136</v>
      </c>
      <c r="D4" s="157" t="s">
        <v>3</v>
      </c>
      <c r="E4" s="60" t="s">
        <v>4</v>
      </c>
      <c r="F4" s="61"/>
      <c r="G4" s="154" t="s">
        <v>3137</v>
      </c>
      <c r="H4" s="155" t="s">
        <v>3405</v>
      </c>
      <c r="I4" s="157" t="s">
        <v>3009</v>
      </c>
      <c r="J4" s="152" t="s">
        <v>3014</v>
      </c>
    </row>
    <row r="5" spans="1:10" ht="38.1" customHeight="1" x14ac:dyDescent="0.25">
      <c r="A5" s="156"/>
      <c r="B5" s="157"/>
      <c r="C5" s="157"/>
      <c r="D5" s="157"/>
      <c r="E5" s="60" t="s">
        <v>6</v>
      </c>
      <c r="F5" s="60" t="s">
        <v>7</v>
      </c>
      <c r="G5" s="154"/>
      <c r="H5" s="156"/>
      <c r="I5" s="157"/>
      <c r="J5" s="153"/>
    </row>
    <row r="6" spans="1:10" x14ac:dyDescent="0.25">
      <c r="A6" s="87">
        <v>1</v>
      </c>
      <c r="B6" s="82">
        <f>IF(C6&lt;&gt;C5,MAX(B$5:B5)+1,B5)</f>
        <v>1</v>
      </c>
      <c r="C6" s="88" t="s">
        <v>3138</v>
      </c>
      <c r="D6" s="112">
        <v>1</v>
      </c>
      <c r="E6" s="89" t="s">
        <v>3139</v>
      </c>
      <c r="F6" s="60"/>
      <c r="G6" s="84" t="s">
        <v>23</v>
      </c>
      <c r="H6" s="91">
        <v>61350</v>
      </c>
      <c r="I6" s="90">
        <v>63870</v>
      </c>
      <c r="J6" s="8">
        <f>ROUND(I6/H6,2)</f>
        <v>1.04</v>
      </c>
    </row>
    <row r="7" spans="1:10" x14ac:dyDescent="0.25">
      <c r="A7" s="87">
        <v>2</v>
      </c>
      <c r="B7" s="82">
        <f>IF(C7&lt;&gt;C6,MAX(B$5:B6)+1,B6)</f>
        <v>2</v>
      </c>
      <c r="C7" s="88" t="s">
        <v>3140</v>
      </c>
      <c r="D7" s="112">
        <v>1</v>
      </c>
      <c r="E7" s="89" t="s">
        <v>3139</v>
      </c>
      <c r="F7" s="89"/>
      <c r="G7" s="84" t="s">
        <v>23</v>
      </c>
      <c r="H7" s="91">
        <v>43750</v>
      </c>
      <c r="I7" s="90">
        <v>45580</v>
      </c>
      <c r="J7" s="8">
        <f t="shared" ref="J7:J70" si="0">ROUND(I7/H7,2)</f>
        <v>1.04</v>
      </c>
    </row>
    <row r="8" spans="1:10" x14ac:dyDescent="0.25">
      <c r="A8" s="87">
        <v>3</v>
      </c>
      <c r="B8" s="82">
        <f>IF(C8&lt;&gt;C7,MAX(B$5:B7)+1,B7)</f>
        <v>3</v>
      </c>
      <c r="C8" s="88" t="s">
        <v>3141</v>
      </c>
      <c r="D8" s="112">
        <v>1</v>
      </c>
      <c r="E8" s="89" t="s">
        <v>3139</v>
      </c>
      <c r="F8" s="89"/>
      <c r="G8" s="84" t="s">
        <v>23</v>
      </c>
      <c r="H8" s="91">
        <v>36530</v>
      </c>
      <c r="I8" s="90">
        <v>37830</v>
      </c>
      <c r="J8" s="8">
        <f t="shared" si="0"/>
        <v>1.04</v>
      </c>
    </row>
    <row r="9" spans="1:10" x14ac:dyDescent="0.25">
      <c r="A9" s="87">
        <v>4</v>
      </c>
      <c r="B9" s="82">
        <f>IF(C9&lt;&gt;C8,MAX(B$5:B8)+1,B8)</f>
        <v>4</v>
      </c>
      <c r="C9" s="92" t="s">
        <v>3142</v>
      </c>
      <c r="D9" s="112">
        <v>1</v>
      </c>
      <c r="E9" s="93"/>
      <c r="F9" s="93"/>
      <c r="G9" s="84" t="s">
        <v>23</v>
      </c>
      <c r="H9" s="91">
        <v>41880</v>
      </c>
      <c r="I9" s="90">
        <v>44550</v>
      </c>
      <c r="J9" s="8">
        <f t="shared" si="0"/>
        <v>1.06</v>
      </c>
    </row>
    <row r="10" spans="1:10" x14ac:dyDescent="0.25">
      <c r="A10" s="87">
        <v>5</v>
      </c>
      <c r="B10" s="82">
        <f>IF(C10&lt;&gt;C9,MAX(B$5:B9)+1,B9)</f>
        <v>5</v>
      </c>
      <c r="C10" s="92" t="s">
        <v>3143</v>
      </c>
      <c r="D10" s="112">
        <v>1</v>
      </c>
      <c r="E10" s="95"/>
      <c r="F10" s="95"/>
      <c r="G10" s="84" t="s">
        <v>23</v>
      </c>
      <c r="H10" s="91">
        <v>47980</v>
      </c>
      <c r="I10" s="90">
        <v>50900</v>
      </c>
      <c r="J10" s="8">
        <f t="shared" si="0"/>
        <v>1.06</v>
      </c>
    </row>
    <row r="11" spans="1:10" ht="33" x14ac:dyDescent="0.25">
      <c r="A11" s="87">
        <v>385</v>
      </c>
      <c r="B11" s="82">
        <f>IF(C11&lt;&gt;C10,MAX(B$5:B10)+1,B10)</f>
        <v>6</v>
      </c>
      <c r="C11" s="92" t="s">
        <v>3144</v>
      </c>
      <c r="D11" s="112">
        <v>9</v>
      </c>
      <c r="E11" s="83" t="s">
        <v>3139</v>
      </c>
      <c r="F11" s="83"/>
      <c r="G11" s="96" t="s">
        <v>23</v>
      </c>
      <c r="H11" s="91">
        <v>52940</v>
      </c>
      <c r="I11" s="90">
        <v>56460</v>
      </c>
      <c r="J11" s="8">
        <f t="shared" si="0"/>
        <v>1.07</v>
      </c>
    </row>
    <row r="12" spans="1:10" ht="33" x14ac:dyDescent="0.25">
      <c r="A12" s="87">
        <v>386</v>
      </c>
      <c r="B12" s="82">
        <f>IF(C12&lt;&gt;C11,MAX(B$5:B11)+1,B11)</f>
        <v>6</v>
      </c>
      <c r="C12" s="92" t="s">
        <v>3144</v>
      </c>
      <c r="D12" s="112">
        <v>9</v>
      </c>
      <c r="E12" s="83" t="s">
        <v>3145</v>
      </c>
      <c r="F12" s="83"/>
      <c r="G12" s="96" t="s">
        <v>23</v>
      </c>
      <c r="H12" s="91">
        <v>55970</v>
      </c>
      <c r="I12" s="90">
        <v>59780</v>
      </c>
      <c r="J12" s="8">
        <f t="shared" si="0"/>
        <v>1.07</v>
      </c>
    </row>
    <row r="13" spans="1:10" ht="33" x14ac:dyDescent="0.25">
      <c r="A13" s="87">
        <v>387</v>
      </c>
      <c r="B13" s="82">
        <f>IF(C13&lt;&gt;C12,MAX(B$5:B12)+1,B12)</f>
        <v>6</v>
      </c>
      <c r="C13" s="92" t="s">
        <v>3144</v>
      </c>
      <c r="D13" s="112">
        <v>9</v>
      </c>
      <c r="E13" s="83" t="s">
        <v>3146</v>
      </c>
      <c r="F13" s="83"/>
      <c r="G13" s="96" t="s">
        <v>23</v>
      </c>
      <c r="H13" s="91">
        <v>57300</v>
      </c>
      <c r="I13" s="90">
        <v>61130</v>
      </c>
      <c r="J13" s="8">
        <f t="shared" si="0"/>
        <v>1.07</v>
      </c>
    </row>
    <row r="14" spans="1:10" ht="33" x14ac:dyDescent="0.25">
      <c r="A14" s="87">
        <v>388</v>
      </c>
      <c r="B14" s="82">
        <f>IF(C14&lt;&gt;C13,MAX(B$5:B13)+1,B13)</f>
        <v>6</v>
      </c>
      <c r="C14" s="92" t="s">
        <v>3144</v>
      </c>
      <c r="D14" s="112">
        <v>9</v>
      </c>
      <c r="E14" s="83" t="s">
        <v>3147</v>
      </c>
      <c r="F14" s="83"/>
      <c r="G14" s="96" t="s">
        <v>23</v>
      </c>
      <c r="H14" s="91">
        <v>59350</v>
      </c>
      <c r="I14" s="90">
        <v>63590</v>
      </c>
      <c r="J14" s="8">
        <f t="shared" si="0"/>
        <v>1.07</v>
      </c>
    </row>
    <row r="15" spans="1:10" ht="33" x14ac:dyDescent="0.25">
      <c r="A15" s="87">
        <v>389</v>
      </c>
      <c r="B15" s="82">
        <f>IF(C15&lt;&gt;C14,MAX(B$5:B14)+1,B14)</f>
        <v>6</v>
      </c>
      <c r="C15" s="92" t="s">
        <v>3144</v>
      </c>
      <c r="D15" s="112">
        <v>9</v>
      </c>
      <c r="E15" s="83" t="s">
        <v>3148</v>
      </c>
      <c r="F15" s="83"/>
      <c r="G15" s="96" t="s">
        <v>23</v>
      </c>
      <c r="H15" s="91">
        <v>61070</v>
      </c>
      <c r="I15" s="90">
        <v>65140</v>
      </c>
      <c r="J15" s="8">
        <f t="shared" si="0"/>
        <v>1.07</v>
      </c>
    </row>
    <row r="16" spans="1:10" ht="33" x14ac:dyDescent="0.25">
      <c r="A16" s="87">
        <v>390</v>
      </c>
      <c r="B16" s="82">
        <f>IF(C16&lt;&gt;C15,MAX(B$5:B15)+1,B15)</f>
        <v>6</v>
      </c>
      <c r="C16" s="92" t="s">
        <v>3144</v>
      </c>
      <c r="D16" s="112">
        <v>9</v>
      </c>
      <c r="E16" s="83" t="s">
        <v>3149</v>
      </c>
      <c r="F16" s="83"/>
      <c r="G16" s="96" t="s">
        <v>23</v>
      </c>
      <c r="H16" s="91">
        <v>63390</v>
      </c>
      <c r="I16" s="90">
        <v>68040</v>
      </c>
      <c r="J16" s="8">
        <f t="shared" si="0"/>
        <v>1.07</v>
      </c>
    </row>
    <row r="17" spans="1:10" ht="33" x14ac:dyDescent="0.25">
      <c r="A17" s="87">
        <v>391</v>
      </c>
      <c r="B17" s="82">
        <f>IF(C17&lt;&gt;C16,MAX(B$5:B16)+1,B16)</f>
        <v>6</v>
      </c>
      <c r="C17" s="92" t="s">
        <v>3144</v>
      </c>
      <c r="D17" s="112">
        <v>9</v>
      </c>
      <c r="E17" s="83" t="s">
        <v>3150</v>
      </c>
      <c r="F17" s="83"/>
      <c r="G17" s="96" t="s">
        <v>23</v>
      </c>
      <c r="H17" s="91">
        <v>65280</v>
      </c>
      <c r="I17" s="90">
        <v>69740</v>
      </c>
      <c r="J17" s="8">
        <f t="shared" si="0"/>
        <v>1.07</v>
      </c>
    </row>
    <row r="18" spans="1:10" ht="33" x14ac:dyDescent="0.25">
      <c r="A18" s="87">
        <v>392</v>
      </c>
      <c r="B18" s="82">
        <f>IF(C18&lt;&gt;C17,MAX(B$5:B17)+1,B17)</f>
        <v>6</v>
      </c>
      <c r="C18" s="92" t="s">
        <v>3144</v>
      </c>
      <c r="D18" s="112">
        <v>9</v>
      </c>
      <c r="E18" s="83" t="s">
        <v>3151</v>
      </c>
      <c r="F18" s="83"/>
      <c r="G18" s="96" t="s">
        <v>23</v>
      </c>
      <c r="H18" s="91">
        <v>70150</v>
      </c>
      <c r="I18" s="90">
        <v>74600</v>
      </c>
      <c r="J18" s="8">
        <f t="shared" si="0"/>
        <v>1.06</v>
      </c>
    </row>
    <row r="19" spans="1:10" ht="33" x14ac:dyDescent="0.25">
      <c r="A19" s="87">
        <v>393</v>
      </c>
      <c r="B19" s="82">
        <f>IF(C19&lt;&gt;C18,MAX(B$5:B18)+1,B18)</f>
        <v>6</v>
      </c>
      <c r="C19" s="92" t="s">
        <v>3144</v>
      </c>
      <c r="D19" s="112">
        <v>9</v>
      </c>
      <c r="E19" s="83" t="s">
        <v>3152</v>
      </c>
      <c r="F19" s="83"/>
      <c r="G19" s="96" t="s">
        <v>23</v>
      </c>
      <c r="H19" s="91">
        <v>78120</v>
      </c>
      <c r="I19" s="90">
        <v>83640</v>
      </c>
      <c r="J19" s="8">
        <f t="shared" si="0"/>
        <v>1.07</v>
      </c>
    </row>
    <row r="20" spans="1:10" ht="33" x14ac:dyDescent="0.25">
      <c r="A20" s="87">
        <v>6</v>
      </c>
      <c r="B20" s="82">
        <f>IF(C20&lt;&gt;C19,MAX(B$5:B19)+1,B19)</f>
        <v>7</v>
      </c>
      <c r="C20" s="92" t="s">
        <v>3153</v>
      </c>
      <c r="D20" s="112">
        <v>5</v>
      </c>
      <c r="E20" s="83" t="s">
        <v>3139</v>
      </c>
      <c r="F20" s="83"/>
      <c r="G20" s="84" t="s">
        <v>14</v>
      </c>
      <c r="H20" s="91">
        <v>42310</v>
      </c>
      <c r="I20" s="90">
        <v>44570</v>
      </c>
      <c r="J20" s="8">
        <f t="shared" si="0"/>
        <v>1.05</v>
      </c>
    </row>
    <row r="21" spans="1:10" ht="33" x14ac:dyDescent="0.25">
      <c r="A21" s="87">
        <v>7</v>
      </c>
      <c r="B21" s="82">
        <f>IF(C21&lt;&gt;C20,MAX(B$5:B20)+1,B20)</f>
        <v>7</v>
      </c>
      <c r="C21" s="92" t="s">
        <v>3153</v>
      </c>
      <c r="D21" s="112">
        <v>5</v>
      </c>
      <c r="E21" s="83" t="s">
        <v>3146</v>
      </c>
      <c r="F21" s="83"/>
      <c r="G21" s="84" t="s">
        <v>14</v>
      </c>
      <c r="H21" s="91">
        <v>48640</v>
      </c>
      <c r="I21" s="90">
        <v>51570</v>
      </c>
      <c r="J21" s="8">
        <f t="shared" si="0"/>
        <v>1.06</v>
      </c>
    </row>
    <row r="22" spans="1:10" ht="33" x14ac:dyDescent="0.25">
      <c r="A22" s="87">
        <v>8</v>
      </c>
      <c r="B22" s="82">
        <f>IF(C22&lt;&gt;C21,MAX(B$5:B21)+1,B21)</f>
        <v>7</v>
      </c>
      <c r="C22" s="92" t="s">
        <v>3153</v>
      </c>
      <c r="D22" s="112">
        <v>5</v>
      </c>
      <c r="E22" s="89" t="s">
        <v>3150</v>
      </c>
      <c r="F22" s="89"/>
      <c r="G22" s="84" t="s">
        <v>14</v>
      </c>
      <c r="H22" s="91">
        <v>65120</v>
      </c>
      <c r="I22" s="90">
        <v>69070</v>
      </c>
      <c r="J22" s="8">
        <f t="shared" si="0"/>
        <v>1.06</v>
      </c>
    </row>
    <row r="23" spans="1:10" ht="33" x14ac:dyDescent="0.25">
      <c r="A23" s="87">
        <v>9</v>
      </c>
      <c r="B23" s="82">
        <f>IF(C23&lt;&gt;C22,MAX(B$5:B22)+1,B22)</f>
        <v>7</v>
      </c>
      <c r="C23" s="92" t="s">
        <v>3153</v>
      </c>
      <c r="D23" s="112">
        <v>5</v>
      </c>
      <c r="E23" s="83" t="s">
        <v>3154</v>
      </c>
      <c r="F23" s="83"/>
      <c r="G23" s="84" t="s">
        <v>14</v>
      </c>
      <c r="H23" s="91">
        <v>106420</v>
      </c>
      <c r="I23" s="90">
        <v>113140</v>
      </c>
      <c r="J23" s="8">
        <f t="shared" si="0"/>
        <v>1.06</v>
      </c>
    </row>
    <row r="24" spans="1:10" ht="33" x14ac:dyDescent="0.25">
      <c r="A24" s="87">
        <v>10</v>
      </c>
      <c r="B24" s="82">
        <f>IF(C24&lt;&gt;C23,MAX(B$5:B23)+1,B23)</f>
        <v>7</v>
      </c>
      <c r="C24" s="92" t="s">
        <v>3153</v>
      </c>
      <c r="D24" s="112">
        <v>5</v>
      </c>
      <c r="E24" s="83" t="s">
        <v>3379</v>
      </c>
      <c r="F24" s="83"/>
      <c r="G24" s="84" t="s">
        <v>14</v>
      </c>
      <c r="H24" s="91">
        <v>106420</v>
      </c>
      <c r="I24" s="90">
        <v>113140</v>
      </c>
      <c r="J24" s="8">
        <f t="shared" si="0"/>
        <v>1.06</v>
      </c>
    </row>
    <row r="25" spans="1:10" ht="33" x14ac:dyDescent="0.25">
      <c r="A25" s="87">
        <v>11</v>
      </c>
      <c r="B25" s="82">
        <f>IF(C25&lt;&gt;C24,MAX(B$5:B24)+1,B24)</f>
        <v>8</v>
      </c>
      <c r="C25" s="88" t="s">
        <v>3155</v>
      </c>
      <c r="D25" s="112">
        <v>1</v>
      </c>
      <c r="E25" s="89"/>
      <c r="F25" s="89"/>
      <c r="G25" s="84" t="s">
        <v>14</v>
      </c>
      <c r="H25" s="91">
        <v>70360</v>
      </c>
      <c r="I25" s="90">
        <v>72970</v>
      </c>
      <c r="J25" s="8">
        <f t="shared" si="0"/>
        <v>1.04</v>
      </c>
    </row>
    <row r="26" spans="1:10" ht="33" x14ac:dyDescent="0.25">
      <c r="A26" s="87">
        <v>12</v>
      </c>
      <c r="B26" s="82">
        <f>IF(C26&lt;&gt;C25,MAX(B$5:B25)+1,B25)</f>
        <v>9</v>
      </c>
      <c r="C26" s="88" t="s">
        <v>3156</v>
      </c>
      <c r="D26" s="112">
        <v>1</v>
      </c>
      <c r="E26" s="89"/>
      <c r="F26" s="89"/>
      <c r="G26" s="84" t="s">
        <v>14</v>
      </c>
      <c r="H26" s="91">
        <v>69770</v>
      </c>
      <c r="I26" s="90">
        <v>73510</v>
      </c>
      <c r="J26" s="8">
        <f t="shared" si="0"/>
        <v>1.05</v>
      </c>
    </row>
    <row r="27" spans="1:10" ht="33" x14ac:dyDescent="0.25">
      <c r="A27" s="87">
        <v>13</v>
      </c>
      <c r="B27" s="82">
        <f>IF(C27&lt;&gt;C26,MAX(B$5:B26)+1,B26)</f>
        <v>10</v>
      </c>
      <c r="C27" s="88" t="s">
        <v>3157</v>
      </c>
      <c r="D27" s="112">
        <v>1</v>
      </c>
      <c r="E27" s="89"/>
      <c r="F27" s="89"/>
      <c r="G27" s="84" t="s">
        <v>14</v>
      </c>
      <c r="H27" s="91">
        <v>68760</v>
      </c>
      <c r="I27" s="90">
        <v>72760</v>
      </c>
      <c r="J27" s="8">
        <f t="shared" si="0"/>
        <v>1.06</v>
      </c>
    </row>
    <row r="28" spans="1:10" x14ac:dyDescent="0.25">
      <c r="A28" s="87">
        <v>14</v>
      </c>
      <c r="B28" s="82">
        <f>IF(C28&lt;&gt;C27,MAX(B$5:B27)+1,B27)</f>
        <v>11</v>
      </c>
      <c r="C28" s="92" t="s">
        <v>3158</v>
      </c>
      <c r="D28" s="112">
        <v>2</v>
      </c>
      <c r="E28" s="83" t="s">
        <v>3150</v>
      </c>
      <c r="F28" s="83"/>
      <c r="G28" s="84" t="s">
        <v>14</v>
      </c>
      <c r="H28" s="91">
        <v>57940</v>
      </c>
      <c r="I28" s="90">
        <v>61640</v>
      </c>
      <c r="J28" s="8">
        <f t="shared" si="0"/>
        <v>1.06</v>
      </c>
    </row>
    <row r="29" spans="1:10" x14ac:dyDescent="0.25">
      <c r="A29" s="87">
        <v>15</v>
      </c>
      <c r="B29" s="82">
        <f>IF(C29&lt;&gt;C28,MAX(B$5:B28)+1,B28)</f>
        <v>11</v>
      </c>
      <c r="C29" s="92" t="s">
        <v>3158</v>
      </c>
      <c r="D29" s="112">
        <v>2</v>
      </c>
      <c r="E29" s="83" t="s">
        <v>3159</v>
      </c>
      <c r="F29" s="83"/>
      <c r="G29" s="84" t="s">
        <v>14</v>
      </c>
      <c r="H29" s="91">
        <v>65990</v>
      </c>
      <c r="I29" s="90">
        <v>69700</v>
      </c>
      <c r="J29" s="8">
        <f t="shared" si="0"/>
        <v>1.06</v>
      </c>
    </row>
    <row r="30" spans="1:10" ht="33" x14ac:dyDescent="0.25">
      <c r="A30" s="87">
        <v>16</v>
      </c>
      <c r="B30" s="82">
        <f>IF(C30&lt;&gt;C29,MAX(B$5:B29)+1,B29)</f>
        <v>12</v>
      </c>
      <c r="C30" s="88" t="s">
        <v>3160</v>
      </c>
      <c r="D30" s="112">
        <v>2</v>
      </c>
      <c r="E30" s="83" t="s">
        <v>3139</v>
      </c>
      <c r="F30" s="83"/>
      <c r="G30" s="84" t="s">
        <v>202</v>
      </c>
      <c r="H30" s="91">
        <v>31600</v>
      </c>
      <c r="I30" s="90">
        <v>32750</v>
      </c>
      <c r="J30" s="8">
        <f t="shared" si="0"/>
        <v>1.04</v>
      </c>
    </row>
    <row r="31" spans="1:10" ht="33" x14ac:dyDescent="0.25">
      <c r="A31" s="87">
        <v>17</v>
      </c>
      <c r="B31" s="82">
        <f>IF(C31&lt;&gt;C30,MAX(B$5:B30)+1,B30)</f>
        <v>12</v>
      </c>
      <c r="C31" s="88" t="s">
        <v>3160</v>
      </c>
      <c r="D31" s="112">
        <v>2</v>
      </c>
      <c r="E31" s="83" t="s">
        <v>3146</v>
      </c>
      <c r="F31" s="83"/>
      <c r="G31" s="84" t="s">
        <v>202</v>
      </c>
      <c r="H31" s="91">
        <v>37760</v>
      </c>
      <c r="I31" s="90">
        <v>39100</v>
      </c>
      <c r="J31" s="8">
        <f t="shared" si="0"/>
        <v>1.04</v>
      </c>
    </row>
    <row r="32" spans="1:10" ht="33" x14ac:dyDescent="0.25">
      <c r="A32" s="87">
        <v>18</v>
      </c>
      <c r="B32" s="82">
        <f>IF(C32&lt;&gt;C31,MAX(B$5:B31)+1,B31)</f>
        <v>13</v>
      </c>
      <c r="C32" s="92" t="s">
        <v>3380</v>
      </c>
      <c r="D32" s="112">
        <v>4</v>
      </c>
      <c r="E32" s="83" t="s">
        <v>3161</v>
      </c>
      <c r="F32" s="83"/>
      <c r="G32" s="84" t="s">
        <v>301</v>
      </c>
      <c r="H32" s="91">
        <v>38370</v>
      </c>
      <c r="I32" s="90">
        <v>40370</v>
      </c>
      <c r="J32" s="8">
        <f t="shared" si="0"/>
        <v>1.05</v>
      </c>
    </row>
    <row r="33" spans="1:10" ht="33" x14ac:dyDescent="0.25">
      <c r="A33" s="87">
        <v>19</v>
      </c>
      <c r="B33" s="82">
        <f>IF(C33&lt;&gt;C32,MAX(B$5:B32)+1,B32)</f>
        <v>13</v>
      </c>
      <c r="C33" s="92" t="s">
        <v>3380</v>
      </c>
      <c r="D33" s="112">
        <v>4</v>
      </c>
      <c r="E33" s="83" t="s">
        <v>3139</v>
      </c>
      <c r="F33" s="83"/>
      <c r="G33" s="84" t="s">
        <v>301</v>
      </c>
      <c r="H33" s="91">
        <v>43020</v>
      </c>
      <c r="I33" s="90">
        <v>45560</v>
      </c>
      <c r="J33" s="8">
        <f t="shared" si="0"/>
        <v>1.06</v>
      </c>
    </row>
    <row r="34" spans="1:10" ht="33" x14ac:dyDescent="0.25">
      <c r="A34" s="87">
        <v>20</v>
      </c>
      <c r="B34" s="82">
        <f>IF(C34&lt;&gt;C33,MAX(B$5:B33)+1,B33)</f>
        <v>13</v>
      </c>
      <c r="C34" s="92" t="s">
        <v>3380</v>
      </c>
      <c r="D34" s="112">
        <v>4</v>
      </c>
      <c r="E34" s="83" t="s">
        <v>3146</v>
      </c>
      <c r="F34" s="83"/>
      <c r="G34" s="84" t="s">
        <v>301</v>
      </c>
      <c r="H34" s="91">
        <v>55830</v>
      </c>
      <c r="I34" s="90">
        <v>59280</v>
      </c>
      <c r="J34" s="8">
        <f t="shared" si="0"/>
        <v>1.06</v>
      </c>
    </row>
    <row r="35" spans="1:10" ht="33" x14ac:dyDescent="0.25">
      <c r="A35" s="87">
        <v>21</v>
      </c>
      <c r="B35" s="82">
        <f>IF(C35&lt;&gt;C34,MAX(B$5:B34)+1,B34)</f>
        <v>13</v>
      </c>
      <c r="C35" s="92" t="s">
        <v>3380</v>
      </c>
      <c r="D35" s="112">
        <v>4</v>
      </c>
      <c r="E35" s="83" t="s">
        <v>3150</v>
      </c>
      <c r="F35" s="83"/>
      <c r="G35" s="84" t="s">
        <v>301</v>
      </c>
      <c r="H35" s="91">
        <v>76930</v>
      </c>
      <c r="I35" s="90">
        <v>81810</v>
      </c>
      <c r="J35" s="8">
        <f t="shared" si="0"/>
        <v>1.06</v>
      </c>
    </row>
    <row r="36" spans="1:10" x14ac:dyDescent="0.25">
      <c r="A36" s="87">
        <v>22</v>
      </c>
      <c r="B36" s="82">
        <f>IF(C36&lt;&gt;C35,MAX(B$5:B35)+1,B35)</f>
        <v>14</v>
      </c>
      <c r="C36" s="88" t="s">
        <v>3162</v>
      </c>
      <c r="D36" s="112">
        <v>1</v>
      </c>
      <c r="E36" s="89"/>
      <c r="F36" s="89"/>
      <c r="G36" s="84" t="s">
        <v>301</v>
      </c>
      <c r="H36" s="91">
        <v>30660</v>
      </c>
      <c r="I36" s="90">
        <v>32150</v>
      </c>
      <c r="J36" s="8">
        <f t="shared" si="0"/>
        <v>1.05</v>
      </c>
    </row>
    <row r="37" spans="1:10" x14ac:dyDescent="0.25">
      <c r="A37" s="87">
        <v>23</v>
      </c>
      <c r="B37" s="82">
        <f>IF(C37&lt;&gt;C36,MAX(B$5:B36)+1,B36)</f>
        <v>15</v>
      </c>
      <c r="C37" s="92" t="s">
        <v>3163</v>
      </c>
      <c r="D37" s="112">
        <v>3</v>
      </c>
      <c r="E37" s="83" t="s">
        <v>3161</v>
      </c>
      <c r="F37" s="83"/>
      <c r="G37" s="84" t="s">
        <v>301</v>
      </c>
      <c r="H37" s="91">
        <v>19820</v>
      </c>
      <c r="I37" s="90">
        <v>20680</v>
      </c>
      <c r="J37" s="8">
        <f t="shared" si="0"/>
        <v>1.04</v>
      </c>
    </row>
    <row r="38" spans="1:10" x14ac:dyDescent="0.25">
      <c r="A38" s="87">
        <v>24</v>
      </c>
      <c r="B38" s="82">
        <f>IF(C38&lt;&gt;C37,MAX(B$5:B37)+1,B37)</f>
        <v>15</v>
      </c>
      <c r="C38" s="92" t="s">
        <v>3163</v>
      </c>
      <c r="D38" s="112">
        <v>3</v>
      </c>
      <c r="E38" s="83" t="s">
        <v>3139</v>
      </c>
      <c r="F38" s="83"/>
      <c r="G38" s="84" t="s">
        <v>301</v>
      </c>
      <c r="H38" s="91">
        <v>22110</v>
      </c>
      <c r="I38" s="90">
        <v>23050</v>
      </c>
      <c r="J38" s="8">
        <f t="shared" si="0"/>
        <v>1.04</v>
      </c>
    </row>
    <row r="39" spans="1:10" x14ac:dyDescent="0.25">
      <c r="A39" s="87">
        <v>25</v>
      </c>
      <c r="B39" s="82">
        <f>IF(C39&lt;&gt;C38,MAX(B$5:B38)+1,B38)</f>
        <v>15</v>
      </c>
      <c r="C39" s="92" t="s">
        <v>3163</v>
      </c>
      <c r="D39" s="112">
        <v>3</v>
      </c>
      <c r="E39" s="83" t="s">
        <v>3146</v>
      </c>
      <c r="F39" s="83"/>
      <c r="G39" s="84" t="s">
        <v>301</v>
      </c>
      <c r="H39" s="91">
        <v>24300</v>
      </c>
      <c r="I39" s="90">
        <v>25590</v>
      </c>
      <c r="J39" s="8">
        <f t="shared" si="0"/>
        <v>1.05</v>
      </c>
    </row>
    <row r="40" spans="1:10" x14ac:dyDescent="0.25">
      <c r="A40" s="87">
        <v>26</v>
      </c>
      <c r="B40" s="82">
        <f>IF(C40&lt;&gt;C39,MAX(B$5:B39)+1,B39)</f>
        <v>16</v>
      </c>
      <c r="C40" s="92" t="s">
        <v>3164</v>
      </c>
      <c r="D40" s="112">
        <v>2</v>
      </c>
      <c r="E40" s="97" t="s">
        <v>3139</v>
      </c>
      <c r="F40" s="97"/>
      <c r="G40" s="84" t="s">
        <v>301</v>
      </c>
      <c r="H40" s="91">
        <v>54360</v>
      </c>
      <c r="I40" s="90">
        <v>57480</v>
      </c>
      <c r="J40" s="8">
        <f t="shared" si="0"/>
        <v>1.06</v>
      </c>
    </row>
    <row r="41" spans="1:10" x14ac:dyDescent="0.25">
      <c r="A41" s="87">
        <v>27</v>
      </c>
      <c r="B41" s="82">
        <f>IF(C41&lt;&gt;C40,MAX(B$5:B40)+1,B40)</f>
        <v>16</v>
      </c>
      <c r="C41" s="92" t="s">
        <v>3164</v>
      </c>
      <c r="D41" s="112">
        <v>2</v>
      </c>
      <c r="E41" s="97" t="s">
        <v>3146</v>
      </c>
      <c r="F41" s="97"/>
      <c r="G41" s="84" t="s">
        <v>301</v>
      </c>
      <c r="H41" s="91">
        <v>70650</v>
      </c>
      <c r="I41" s="90">
        <v>75810</v>
      </c>
      <c r="J41" s="8">
        <f t="shared" si="0"/>
        <v>1.07</v>
      </c>
    </row>
    <row r="42" spans="1:10" x14ac:dyDescent="0.25">
      <c r="A42" s="87">
        <v>28</v>
      </c>
      <c r="B42" s="82">
        <f>IF(C42&lt;&gt;C41,MAX(B$5:B41)+1,B41)</f>
        <v>17</v>
      </c>
      <c r="C42" s="92" t="s">
        <v>3165</v>
      </c>
      <c r="D42" s="112">
        <v>2</v>
      </c>
      <c r="E42" s="98" t="s">
        <v>3139</v>
      </c>
      <c r="F42" s="98"/>
      <c r="G42" s="84" t="s">
        <v>301</v>
      </c>
      <c r="H42" s="91">
        <v>32210</v>
      </c>
      <c r="I42" s="90">
        <v>35130</v>
      </c>
      <c r="J42" s="8">
        <f t="shared" si="0"/>
        <v>1.0900000000000001</v>
      </c>
    </row>
    <row r="43" spans="1:10" x14ac:dyDescent="0.25">
      <c r="A43" s="87">
        <v>29</v>
      </c>
      <c r="B43" s="82">
        <f>IF(C43&lt;&gt;C42,MAX(B$5:B42)+1,B42)</f>
        <v>17</v>
      </c>
      <c r="C43" s="92" t="s">
        <v>3165</v>
      </c>
      <c r="D43" s="112">
        <v>2</v>
      </c>
      <c r="E43" s="99" t="s">
        <v>3150</v>
      </c>
      <c r="F43" s="99"/>
      <c r="G43" s="84" t="s">
        <v>301</v>
      </c>
      <c r="H43" s="91">
        <v>51520</v>
      </c>
      <c r="I43" s="90">
        <v>56510</v>
      </c>
      <c r="J43" s="8">
        <f t="shared" si="0"/>
        <v>1.1000000000000001</v>
      </c>
    </row>
    <row r="44" spans="1:10" ht="33" x14ac:dyDescent="0.25">
      <c r="A44" s="87">
        <v>30</v>
      </c>
      <c r="B44" s="82">
        <f>IF(C44&lt;&gt;C43,MAX(B$5:B43)+1,B43)</f>
        <v>18</v>
      </c>
      <c r="C44" s="88" t="s">
        <v>3166</v>
      </c>
      <c r="D44" s="112">
        <v>1</v>
      </c>
      <c r="E44" s="99"/>
      <c r="F44" s="99"/>
      <c r="G44" s="84" t="s">
        <v>301</v>
      </c>
      <c r="H44" s="91">
        <v>77900</v>
      </c>
      <c r="I44" s="90">
        <v>81510</v>
      </c>
      <c r="J44" s="8">
        <f t="shared" si="0"/>
        <v>1.05</v>
      </c>
    </row>
    <row r="45" spans="1:10" x14ac:dyDescent="0.25">
      <c r="A45" s="87">
        <v>31</v>
      </c>
      <c r="B45" s="82">
        <f>IF(C45&lt;&gt;C44,MAX(B$5:B44)+1,B44)</f>
        <v>19</v>
      </c>
      <c r="C45" s="88" t="s">
        <v>3167</v>
      </c>
      <c r="D45" s="112">
        <v>1</v>
      </c>
      <c r="E45" s="99"/>
      <c r="F45" s="99"/>
      <c r="G45" s="84" t="s">
        <v>202</v>
      </c>
      <c r="H45" s="91">
        <v>26440</v>
      </c>
      <c r="I45" s="90">
        <v>27710</v>
      </c>
      <c r="J45" s="8">
        <f t="shared" si="0"/>
        <v>1.05</v>
      </c>
    </row>
    <row r="46" spans="1:10" ht="33" x14ac:dyDescent="0.25">
      <c r="A46" s="87">
        <v>32</v>
      </c>
      <c r="B46" s="82">
        <f>IF(C46&lt;&gt;C45,MAX(B$5:B45)+1,B45)</f>
        <v>20</v>
      </c>
      <c r="C46" s="92" t="s">
        <v>3168</v>
      </c>
      <c r="D46" s="112">
        <v>5</v>
      </c>
      <c r="E46" s="83" t="s">
        <v>3161</v>
      </c>
      <c r="F46" s="83"/>
      <c r="G46" s="84" t="s">
        <v>301</v>
      </c>
      <c r="H46" s="91">
        <v>23090</v>
      </c>
      <c r="I46" s="90">
        <v>24320</v>
      </c>
      <c r="J46" s="8">
        <f t="shared" si="0"/>
        <v>1.05</v>
      </c>
    </row>
    <row r="47" spans="1:10" ht="33" x14ac:dyDescent="0.25">
      <c r="A47" s="87">
        <v>33</v>
      </c>
      <c r="B47" s="82">
        <f>IF(C47&lt;&gt;C46,MAX(B$5:B46)+1,B46)</f>
        <v>20</v>
      </c>
      <c r="C47" s="92" t="s">
        <v>3168</v>
      </c>
      <c r="D47" s="112">
        <v>5</v>
      </c>
      <c r="E47" s="83" t="s">
        <v>3139</v>
      </c>
      <c r="F47" s="83"/>
      <c r="G47" s="84" t="s">
        <v>301</v>
      </c>
      <c r="H47" s="91">
        <v>28180</v>
      </c>
      <c r="I47" s="90">
        <v>29490</v>
      </c>
      <c r="J47" s="8">
        <f t="shared" si="0"/>
        <v>1.05</v>
      </c>
    </row>
    <row r="48" spans="1:10" ht="33" x14ac:dyDescent="0.25">
      <c r="A48" s="87">
        <v>34</v>
      </c>
      <c r="B48" s="82">
        <f>IF(C48&lt;&gt;C47,MAX(B$5:B47)+1,B47)</f>
        <v>20</v>
      </c>
      <c r="C48" s="92" t="s">
        <v>3168</v>
      </c>
      <c r="D48" s="112">
        <v>5</v>
      </c>
      <c r="E48" s="83" t="s">
        <v>3146</v>
      </c>
      <c r="F48" s="83"/>
      <c r="G48" s="84" t="s">
        <v>301</v>
      </c>
      <c r="H48" s="91">
        <v>34400</v>
      </c>
      <c r="I48" s="90">
        <v>35450</v>
      </c>
      <c r="J48" s="8">
        <f t="shared" si="0"/>
        <v>1.03</v>
      </c>
    </row>
    <row r="49" spans="1:10" ht="33" x14ac:dyDescent="0.25">
      <c r="A49" s="87">
        <v>35</v>
      </c>
      <c r="B49" s="82">
        <f>IF(C49&lt;&gt;C48,MAX(B$5:B48)+1,B48)</f>
        <v>20</v>
      </c>
      <c r="C49" s="92" t="s">
        <v>3168</v>
      </c>
      <c r="D49" s="112">
        <v>5</v>
      </c>
      <c r="E49" s="83" t="s">
        <v>3150</v>
      </c>
      <c r="F49" s="83"/>
      <c r="G49" s="84" t="s">
        <v>301</v>
      </c>
      <c r="H49" s="91">
        <v>51380</v>
      </c>
      <c r="I49" s="90">
        <v>53740</v>
      </c>
      <c r="J49" s="8">
        <f t="shared" si="0"/>
        <v>1.05</v>
      </c>
    </row>
    <row r="50" spans="1:10" ht="33" x14ac:dyDescent="0.25">
      <c r="A50" s="87">
        <v>36</v>
      </c>
      <c r="B50" s="82">
        <f>IF(C50&lt;&gt;C49,MAX(B$5:B49)+1,B49)</f>
        <v>20</v>
      </c>
      <c r="C50" s="92" t="s">
        <v>3168</v>
      </c>
      <c r="D50" s="112">
        <v>5</v>
      </c>
      <c r="E50" s="83" t="s">
        <v>3159</v>
      </c>
      <c r="F50" s="83"/>
      <c r="G50" s="84" t="s">
        <v>301</v>
      </c>
      <c r="H50" s="91">
        <v>59380</v>
      </c>
      <c r="I50" s="90">
        <v>61680</v>
      </c>
      <c r="J50" s="8">
        <f t="shared" si="0"/>
        <v>1.04</v>
      </c>
    </row>
    <row r="51" spans="1:10" x14ac:dyDescent="0.25">
      <c r="A51" s="87">
        <v>37</v>
      </c>
      <c r="B51" s="82">
        <f>IF(C51&lt;&gt;C50,MAX(B$5:B50)+1,B50)</f>
        <v>21</v>
      </c>
      <c r="C51" s="88" t="s">
        <v>3169</v>
      </c>
      <c r="D51" s="112">
        <v>1</v>
      </c>
      <c r="E51" s="83" t="s">
        <v>3146</v>
      </c>
      <c r="F51" s="83"/>
      <c r="G51" s="84" t="s">
        <v>32</v>
      </c>
      <c r="H51" s="91">
        <v>48390</v>
      </c>
      <c r="I51" s="90">
        <v>57290</v>
      </c>
      <c r="J51" s="8">
        <f t="shared" si="0"/>
        <v>1.18</v>
      </c>
    </row>
    <row r="52" spans="1:10" ht="33" x14ac:dyDescent="0.25">
      <c r="A52" s="87">
        <v>38</v>
      </c>
      <c r="B52" s="82">
        <f>IF(C52&lt;&gt;C51,MAX(B$5:B51)+1,B51)</f>
        <v>22</v>
      </c>
      <c r="C52" s="92" t="s">
        <v>3170</v>
      </c>
      <c r="D52" s="112">
        <v>2</v>
      </c>
      <c r="E52" s="83" t="s">
        <v>3146</v>
      </c>
      <c r="F52" s="83"/>
      <c r="G52" s="84" t="s">
        <v>32</v>
      </c>
      <c r="H52" s="91">
        <v>89960</v>
      </c>
      <c r="I52" s="90">
        <v>99700</v>
      </c>
      <c r="J52" s="8">
        <f t="shared" si="0"/>
        <v>1.1100000000000001</v>
      </c>
    </row>
    <row r="53" spans="1:10" ht="33" x14ac:dyDescent="0.25">
      <c r="A53" s="87">
        <v>39</v>
      </c>
      <c r="B53" s="82">
        <f>IF(C53&lt;&gt;C52,MAX(B$5:B52)+1,B52)</f>
        <v>22</v>
      </c>
      <c r="C53" s="92" t="s">
        <v>3170</v>
      </c>
      <c r="D53" s="112">
        <v>2</v>
      </c>
      <c r="E53" s="83" t="s">
        <v>3150</v>
      </c>
      <c r="F53" s="83"/>
      <c r="G53" s="84" t="s">
        <v>32</v>
      </c>
      <c r="H53" s="91">
        <v>93380</v>
      </c>
      <c r="I53" s="90">
        <v>104480</v>
      </c>
      <c r="J53" s="8">
        <f t="shared" si="0"/>
        <v>1.1200000000000001</v>
      </c>
    </row>
    <row r="54" spans="1:10" x14ac:dyDescent="0.25">
      <c r="A54" s="87">
        <v>40</v>
      </c>
      <c r="B54" s="82">
        <f>IF(C54&lt;&gt;C53,MAX(B$5:B53)+1,B53)</f>
        <v>23</v>
      </c>
      <c r="C54" s="88" t="s">
        <v>3171</v>
      </c>
      <c r="D54" s="112">
        <v>1</v>
      </c>
      <c r="E54" s="89"/>
      <c r="F54" s="89"/>
      <c r="G54" s="84" t="s">
        <v>32</v>
      </c>
      <c r="H54" s="91">
        <v>70260</v>
      </c>
      <c r="I54" s="90">
        <v>78360</v>
      </c>
      <c r="J54" s="8">
        <f t="shared" si="0"/>
        <v>1.1200000000000001</v>
      </c>
    </row>
    <row r="55" spans="1:10" ht="33" x14ac:dyDescent="0.25">
      <c r="A55" s="87">
        <v>41</v>
      </c>
      <c r="B55" s="82">
        <f>IF(C55&lt;&gt;C54,MAX(B$5:B54)+1,B54)</f>
        <v>24</v>
      </c>
      <c r="C55" s="88" t="s">
        <v>3172</v>
      </c>
      <c r="D55" s="112">
        <v>1</v>
      </c>
      <c r="E55" s="89"/>
      <c r="F55" s="89"/>
      <c r="G55" s="84" t="s">
        <v>32</v>
      </c>
      <c r="H55" s="91">
        <v>47140</v>
      </c>
      <c r="I55" s="90">
        <v>52490</v>
      </c>
      <c r="J55" s="8">
        <f t="shared" si="0"/>
        <v>1.1100000000000001</v>
      </c>
    </row>
    <row r="56" spans="1:10" x14ac:dyDescent="0.25">
      <c r="A56" s="87">
        <v>42</v>
      </c>
      <c r="B56" s="82">
        <f>IF(C56&lt;&gt;C55,MAX(B$5:B55)+1,B55)</f>
        <v>25</v>
      </c>
      <c r="C56" s="88" t="s">
        <v>3173</v>
      </c>
      <c r="D56" s="112">
        <v>1</v>
      </c>
      <c r="E56" s="89"/>
      <c r="F56" s="89"/>
      <c r="G56" s="84" t="s">
        <v>32</v>
      </c>
      <c r="H56" s="91">
        <v>57570</v>
      </c>
      <c r="I56" s="90">
        <v>63990</v>
      </c>
      <c r="J56" s="8">
        <f t="shared" si="0"/>
        <v>1.1100000000000001</v>
      </c>
    </row>
    <row r="57" spans="1:10" x14ac:dyDescent="0.25">
      <c r="A57" s="87">
        <v>43</v>
      </c>
      <c r="B57" s="82">
        <f>IF(C57&lt;&gt;C56,MAX(B$5:B56)+1,B56)</f>
        <v>26</v>
      </c>
      <c r="C57" s="92" t="s">
        <v>3381</v>
      </c>
      <c r="D57" s="112">
        <v>5</v>
      </c>
      <c r="E57" s="83" t="s">
        <v>3161</v>
      </c>
      <c r="F57" s="83"/>
      <c r="G57" s="84" t="s">
        <v>32</v>
      </c>
      <c r="H57" s="91">
        <v>24080</v>
      </c>
      <c r="I57" s="90">
        <v>28520</v>
      </c>
      <c r="J57" s="8">
        <f t="shared" si="0"/>
        <v>1.18</v>
      </c>
    </row>
    <row r="58" spans="1:10" x14ac:dyDescent="0.25">
      <c r="A58" s="87">
        <v>44</v>
      </c>
      <c r="B58" s="82">
        <f>IF(C58&lt;&gt;C57,MAX(B$5:B57)+1,B57)</f>
        <v>26</v>
      </c>
      <c r="C58" s="92" t="s">
        <v>3381</v>
      </c>
      <c r="D58" s="112">
        <v>5</v>
      </c>
      <c r="E58" s="83" t="s">
        <v>3139</v>
      </c>
      <c r="F58" s="83"/>
      <c r="G58" s="84" t="s">
        <v>32</v>
      </c>
      <c r="H58" s="91">
        <v>28390</v>
      </c>
      <c r="I58" s="90">
        <v>33490</v>
      </c>
      <c r="J58" s="8">
        <f t="shared" si="0"/>
        <v>1.18</v>
      </c>
    </row>
    <row r="59" spans="1:10" x14ac:dyDescent="0.25">
      <c r="A59" s="87">
        <v>45</v>
      </c>
      <c r="B59" s="82">
        <f>IF(C59&lt;&gt;C58,MAX(B$5:B58)+1,B58)</f>
        <v>26</v>
      </c>
      <c r="C59" s="92" t="s">
        <v>3381</v>
      </c>
      <c r="D59" s="112">
        <v>5</v>
      </c>
      <c r="E59" s="83" t="s">
        <v>3146</v>
      </c>
      <c r="F59" s="83"/>
      <c r="G59" s="84" t="s">
        <v>32</v>
      </c>
      <c r="H59" s="91">
        <v>32480</v>
      </c>
      <c r="I59" s="90">
        <v>38460</v>
      </c>
      <c r="J59" s="8">
        <f t="shared" si="0"/>
        <v>1.18</v>
      </c>
    </row>
    <row r="60" spans="1:10" x14ac:dyDescent="0.25">
      <c r="A60" s="87">
        <v>46</v>
      </c>
      <c r="B60" s="82">
        <f>IF(C60&lt;&gt;C59,MAX(B$5:B59)+1,B59)</f>
        <v>26</v>
      </c>
      <c r="C60" s="92" t="s">
        <v>3381</v>
      </c>
      <c r="D60" s="112">
        <v>5</v>
      </c>
      <c r="E60" s="83" t="s">
        <v>3150</v>
      </c>
      <c r="F60" s="83"/>
      <c r="G60" s="84" t="s">
        <v>32</v>
      </c>
      <c r="H60" s="91">
        <v>37950</v>
      </c>
      <c r="I60" s="90">
        <v>44840</v>
      </c>
      <c r="J60" s="8">
        <f t="shared" si="0"/>
        <v>1.18</v>
      </c>
    </row>
    <row r="61" spans="1:10" x14ac:dyDescent="0.25">
      <c r="A61" s="87">
        <v>47</v>
      </c>
      <c r="B61" s="82">
        <f>IF(C61&lt;&gt;C60,MAX(B$5:B60)+1,B60)</f>
        <v>26</v>
      </c>
      <c r="C61" s="92" t="s">
        <v>3381</v>
      </c>
      <c r="D61" s="112">
        <v>5</v>
      </c>
      <c r="E61" s="83" t="s">
        <v>3159</v>
      </c>
      <c r="F61" s="83"/>
      <c r="G61" s="84" t="s">
        <v>32</v>
      </c>
      <c r="H61" s="91">
        <v>46410</v>
      </c>
      <c r="I61" s="90">
        <v>54780</v>
      </c>
      <c r="J61" s="8">
        <f t="shared" si="0"/>
        <v>1.18</v>
      </c>
    </row>
    <row r="62" spans="1:10" ht="33" x14ac:dyDescent="0.25">
      <c r="A62" s="87">
        <v>48</v>
      </c>
      <c r="B62" s="82">
        <f>IF(C62&lt;&gt;C61,MAX(B$5:B61)+1,B61)</f>
        <v>27</v>
      </c>
      <c r="C62" s="92" t="s">
        <v>3382</v>
      </c>
      <c r="D62" s="112">
        <v>5</v>
      </c>
      <c r="E62" s="83" t="s">
        <v>3161</v>
      </c>
      <c r="F62" s="83"/>
      <c r="G62" s="84" t="s">
        <v>32</v>
      </c>
      <c r="H62" s="91">
        <v>26250</v>
      </c>
      <c r="I62" s="90">
        <v>29320</v>
      </c>
      <c r="J62" s="8">
        <f t="shared" si="0"/>
        <v>1.1200000000000001</v>
      </c>
    </row>
    <row r="63" spans="1:10" ht="33" x14ac:dyDescent="0.25">
      <c r="A63" s="87">
        <v>49</v>
      </c>
      <c r="B63" s="82">
        <f>IF(C63&lt;&gt;C62,MAX(B$5:B62)+1,B62)</f>
        <v>27</v>
      </c>
      <c r="C63" s="92" t="s">
        <v>3382</v>
      </c>
      <c r="D63" s="112">
        <v>5</v>
      </c>
      <c r="E63" s="83" t="s">
        <v>3139</v>
      </c>
      <c r="F63" s="83"/>
      <c r="G63" s="84" t="s">
        <v>32</v>
      </c>
      <c r="H63" s="91">
        <v>35950</v>
      </c>
      <c r="I63" s="90">
        <v>40090</v>
      </c>
      <c r="J63" s="8">
        <f t="shared" si="0"/>
        <v>1.1200000000000001</v>
      </c>
    </row>
    <row r="64" spans="1:10" ht="33" x14ac:dyDescent="0.25">
      <c r="A64" s="87">
        <v>50</v>
      </c>
      <c r="B64" s="82">
        <f>IF(C64&lt;&gt;C63,MAX(B$5:B63)+1,B63)</f>
        <v>27</v>
      </c>
      <c r="C64" s="92" t="s">
        <v>3382</v>
      </c>
      <c r="D64" s="112">
        <v>5</v>
      </c>
      <c r="E64" s="83" t="s">
        <v>3146</v>
      </c>
      <c r="F64" s="83"/>
      <c r="G64" s="84" t="s">
        <v>32</v>
      </c>
      <c r="H64" s="91">
        <v>42650</v>
      </c>
      <c r="I64" s="90">
        <v>47470</v>
      </c>
      <c r="J64" s="8">
        <f t="shared" si="0"/>
        <v>1.1100000000000001</v>
      </c>
    </row>
    <row r="65" spans="1:10" ht="33" x14ac:dyDescent="0.25">
      <c r="A65" s="87">
        <v>51</v>
      </c>
      <c r="B65" s="82">
        <f>IF(C65&lt;&gt;C64,MAX(B$5:B64)+1,B64)</f>
        <v>27</v>
      </c>
      <c r="C65" s="92" t="s">
        <v>3382</v>
      </c>
      <c r="D65" s="112">
        <v>5</v>
      </c>
      <c r="E65" s="83" t="s">
        <v>3150</v>
      </c>
      <c r="F65" s="83"/>
      <c r="G65" s="84" t="s">
        <v>32</v>
      </c>
      <c r="H65" s="91">
        <v>51960</v>
      </c>
      <c r="I65" s="90">
        <v>58240</v>
      </c>
      <c r="J65" s="8">
        <f t="shared" si="0"/>
        <v>1.1200000000000001</v>
      </c>
    </row>
    <row r="66" spans="1:10" ht="33" x14ac:dyDescent="0.25">
      <c r="A66" s="87">
        <v>52</v>
      </c>
      <c r="B66" s="82">
        <f>IF(C66&lt;&gt;C65,MAX(B$5:B65)+1,B65)</f>
        <v>27</v>
      </c>
      <c r="C66" s="92" t="s">
        <v>3382</v>
      </c>
      <c r="D66" s="112">
        <v>5</v>
      </c>
      <c r="E66" s="83" t="s">
        <v>3159</v>
      </c>
      <c r="F66" s="83"/>
      <c r="G66" s="84" t="s">
        <v>32</v>
      </c>
      <c r="H66" s="91">
        <v>58830</v>
      </c>
      <c r="I66" s="90">
        <v>65630</v>
      </c>
      <c r="J66" s="8">
        <f t="shared" si="0"/>
        <v>1.1200000000000001</v>
      </c>
    </row>
    <row r="67" spans="1:10" x14ac:dyDescent="0.25">
      <c r="A67" s="87">
        <v>53</v>
      </c>
      <c r="B67" s="82">
        <f>IF(C67&lt;&gt;C66,MAX(B$5:B66)+1,B66)</f>
        <v>28</v>
      </c>
      <c r="C67" s="92" t="s">
        <v>3174</v>
      </c>
      <c r="D67" s="112">
        <v>3</v>
      </c>
      <c r="E67" s="83" t="s">
        <v>3139</v>
      </c>
      <c r="F67" s="83"/>
      <c r="G67" s="84" t="s">
        <v>36</v>
      </c>
      <c r="H67" s="91">
        <v>23610</v>
      </c>
      <c r="I67" s="90">
        <v>24730</v>
      </c>
      <c r="J67" s="8">
        <f t="shared" si="0"/>
        <v>1.05</v>
      </c>
    </row>
    <row r="68" spans="1:10" x14ac:dyDescent="0.25">
      <c r="A68" s="87">
        <v>54</v>
      </c>
      <c r="B68" s="82">
        <f>IF(C68&lt;&gt;C67,MAX(B$5:B67)+1,B67)</f>
        <v>28</v>
      </c>
      <c r="C68" s="92" t="s">
        <v>3174</v>
      </c>
      <c r="D68" s="112">
        <v>3</v>
      </c>
      <c r="E68" s="83" t="s">
        <v>3146</v>
      </c>
      <c r="F68" s="83"/>
      <c r="G68" s="84" t="s">
        <v>36</v>
      </c>
      <c r="H68" s="91">
        <v>30200</v>
      </c>
      <c r="I68" s="90">
        <v>31760</v>
      </c>
      <c r="J68" s="8">
        <f t="shared" si="0"/>
        <v>1.05</v>
      </c>
    </row>
    <row r="69" spans="1:10" x14ac:dyDescent="0.25">
      <c r="A69" s="87">
        <v>55</v>
      </c>
      <c r="B69" s="82">
        <f>IF(C69&lt;&gt;C68,MAX(B$5:B68)+1,B68)</f>
        <v>28</v>
      </c>
      <c r="C69" s="92" t="s">
        <v>3174</v>
      </c>
      <c r="D69" s="112">
        <v>3</v>
      </c>
      <c r="E69" s="83" t="s">
        <v>3150</v>
      </c>
      <c r="F69" s="83"/>
      <c r="G69" s="84" t="s">
        <v>36</v>
      </c>
      <c r="H69" s="91">
        <v>31790</v>
      </c>
      <c r="I69" s="90">
        <v>33520</v>
      </c>
      <c r="J69" s="8">
        <f t="shared" si="0"/>
        <v>1.05</v>
      </c>
    </row>
    <row r="70" spans="1:10" x14ac:dyDescent="0.25">
      <c r="A70" s="87">
        <v>56</v>
      </c>
      <c r="B70" s="82">
        <f>IF(C70&lt;&gt;C69,MAX(B$5:B69)+1,B69)</f>
        <v>29</v>
      </c>
      <c r="C70" s="92" t="s">
        <v>3175</v>
      </c>
      <c r="D70" s="112">
        <v>3</v>
      </c>
      <c r="E70" s="83" t="s">
        <v>3176</v>
      </c>
      <c r="F70" s="83"/>
      <c r="G70" s="84" t="s">
        <v>36</v>
      </c>
      <c r="H70" s="91">
        <v>60592</v>
      </c>
      <c r="I70" s="90">
        <v>63620</v>
      </c>
      <c r="J70" s="8">
        <f t="shared" si="0"/>
        <v>1.05</v>
      </c>
    </row>
    <row r="71" spans="1:10" x14ac:dyDescent="0.25">
      <c r="A71" s="87">
        <v>57</v>
      </c>
      <c r="B71" s="82">
        <f>IF(C71&lt;&gt;C70,MAX(B$5:B70)+1,B70)</f>
        <v>29</v>
      </c>
      <c r="C71" s="92" t="s">
        <v>3175</v>
      </c>
      <c r="D71" s="112">
        <v>3</v>
      </c>
      <c r="E71" s="83" t="s">
        <v>3146</v>
      </c>
      <c r="F71" s="83"/>
      <c r="G71" s="84" t="s">
        <v>36</v>
      </c>
      <c r="H71" s="91">
        <v>75740</v>
      </c>
      <c r="I71" s="90">
        <v>80170</v>
      </c>
      <c r="J71" s="8">
        <f t="shared" ref="J71:J100" si="1">ROUND(I71/H71,2)</f>
        <v>1.06</v>
      </c>
    </row>
    <row r="72" spans="1:10" x14ac:dyDescent="0.25">
      <c r="A72" s="87">
        <v>58</v>
      </c>
      <c r="B72" s="82">
        <f>IF(C72&lt;&gt;C71,MAX(B$5:B71)+1,B71)</f>
        <v>29</v>
      </c>
      <c r="C72" s="92" t="s">
        <v>3175</v>
      </c>
      <c r="D72" s="112">
        <v>3</v>
      </c>
      <c r="E72" s="83" t="s">
        <v>3150</v>
      </c>
      <c r="F72" s="83"/>
      <c r="G72" s="84" t="s">
        <v>36</v>
      </c>
      <c r="H72" s="91">
        <v>87101</v>
      </c>
      <c r="I72" s="90">
        <v>91680</v>
      </c>
      <c r="J72" s="8">
        <f t="shared" si="1"/>
        <v>1.05</v>
      </c>
    </row>
    <row r="73" spans="1:10" ht="49.5" x14ac:dyDescent="0.25">
      <c r="A73" s="87">
        <v>59</v>
      </c>
      <c r="B73" s="82">
        <f>IF(C73&lt;&gt;C72,MAX(B$5:B72)+1,B72)</f>
        <v>30</v>
      </c>
      <c r="C73" s="92" t="s">
        <v>3383</v>
      </c>
      <c r="D73" s="112">
        <v>2</v>
      </c>
      <c r="E73" s="83" t="s">
        <v>3161</v>
      </c>
      <c r="F73" s="83"/>
      <c r="G73" s="84" t="s">
        <v>36</v>
      </c>
      <c r="H73" s="91">
        <v>15960</v>
      </c>
      <c r="I73" s="90">
        <v>16850</v>
      </c>
      <c r="J73" s="8">
        <f t="shared" si="1"/>
        <v>1.06</v>
      </c>
    </row>
    <row r="74" spans="1:10" ht="49.5" x14ac:dyDescent="0.25">
      <c r="A74" s="87">
        <v>60</v>
      </c>
      <c r="B74" s="82">
        <f>IF(C74&lt;&gt;C73,MAX(B$5:B73)+1,B73)</f>
        <v>30</v>
      </c>
      <c r="C74" s="92" t="s">
        <v>3383</v>
      </c>
      <c r="D74" s="112">
        <v>2</v>
      </c>
      <c r="E74" s="83" t="s">
        <v>3139</v>
      </c>
      <c r="F74" s="83"/>
      <c r="G74" s="84" t="s">
        <v>36</v>
      </c>
      <c r="H74" s="91">
        <v>17340</v>
      </c>
      <c r="I74" s="90">
        <v>18150</v>
      </c>
      <c r="J74" s="8">
        <f t="shared" si="1"/>
        <v>1.05</v>
      </c>
    </row>
    <row r="75" spans="1:10" ht="33" x14ac:dyDescent="0.25">
      <c r="A75" s="87">
        <v>61</v>
      </c>
      <c r="B75" s="82">
        <f>IF(C75&lt;&gt;C74,MAX(B$5:B74)+1,B74)</f>
        <v>31</v>
      </c>
      <c r="C75" s="92" t="s">
        <v>3177</v>
      </c>
      <c r="D75" s="112">
        <v>2</v>
      </c>
      <c r="E75" s="83" t="s">
        <v>3146</v>
      </c>
      <c r="F75" s="83"/>
      <c r="G75" s="84" t="s">
        <v>36</v>
      </c>
      <c r="H75" s="91">
        <v>20830</v>
      </c>
      <c r="I75" s="90">
        <v>21950</v>
      </c>
      <c r="J75" s="8">
        <f t="shared" si="1"/>
        <v>1.05</v>
      </c>
    </row>
    <row r="76" spans="1:10" ht="33" x14ac:dyDescent="0.25">
      <c r="A76" s="87">
        <v>62</v>
      </c>
      <c r="B76" s="82">
        <f>IF(C76&lt;&gt;C75,MAX(B$5:B75)+1,B75)</f>
        <v>31</v>
      </c>
      <c r="C76" s="92" t="s">
        <v>3177</v>
      </c>
      <c r="D76" s="112">
        <v>2</v>
      </c>
      <c r="E76" s="83" t="s">
        <v>3150</v>
      </c>
      <c r="F76" s="83"/>
      <c r="G76" s="84" t="s">
        <v>36</v>
      </c>
      <c r="H76" s="91">
        <v>27940</v>
      </c>
      <c r="I76" s="90">
        <v>29540</v>
      </c>
      <c r="J76" s="8">
        <f t="shared" si="1"/>
        <v>1.06</v>
      </c>
    </row>
    <row r="77" spans="1:10" x14ac:dyDescent="0.25">
      <c r="A77" s="87">
        <v>63</v>
      </c>
      <c r="B77" s="82">
        <f>IF(C77&lt;&gt;C76,MAX(B$5:B76)+1,B76)</f>
        <v>32</v>
      </c>
      <c r="C77" s="92" t="s">
        <v>3178</v>
      </c>
      <c r="D77" s="112">
        <v>3</v>
      </c>
      <c r="E77" s="83" t="s">
        <v>3139</v>
      </c>
      <c r="F77" s="83"/>
      <c r="G77" s="84" t="s">
        <v>26</v>
      </c>
      <c r="H77" s="91">
        <v>9620</v>
      </c>
      <c r="I77" s="90">
        <v>13730</v>
      </c>
      <c r="J77" s="8">
        <f t="shared" si="1"/>
        <v>1.43</v>
      </c>
    </row>
    <row r="78" spans="1:10" x14ac:dyDescent="0.25">
      <c r="A78" s="87">
        <v>64</v>
      </c>
      <c r="B78" s="82">
        <f>IF(C78&lt;&gt;C77,MAX(B$5:B77)+1,B77)</f>
        <v>32</v>
      </c>
      <c r="C78" s="92" t="s">
        <v>3178</v>
      </c>
      <c r="D78" s="112">
        <v>3</v>
      </c>
      <c r="E78" s="83" t="s">
        <v>3146</v>
      </c>
      <c r="F78" s="83"/>
      <c r="G78" s="84" t="s">
        <v>26</v>
      </c>
      <c r="H78" s="91">
        <v>11080</v>
      </c>
      <c r="I78" s="90">
        <v>15810</v>
      </c>
      <c r="J78" s="8">
        <f t="shared" si="1"/>
        <v>1.43</v>
      </c>
    </row>
    <row r="79" spans="1:10" x14ac:dyDescent="0.25">
      <c r="A79" s="87">
        <v>65</v>
      </c>
      <c r="B79" s="82">
        <f>IF(C79&lt;&gt;C78,MAX(B$5:B78)+1,B78)</f>
        <v>32</v>
      </c>
      <c r="C79" s="92" t="s">
        <v>3178</v>
      </c>
      <c r="D79" s="112">
        <v>3</v>
      </c>
      <c r="E79" s="83" t="s">
        <v>3150</v>
      </c>
      <c r="F79" s="83"/>
      <c r="G79" s="84" t="s">
        <v>26</v>
      </c>
      <c r="H79" s="91">
        <v>13700</v>
      </c>
      <c r="I79" s="90">
        <v>19550</v>
      </c>
      <c r="J79" s="8">
        <f t="shared" si="1"/>
        <v>1.43</v>
      </c>
    </row>
    <row r="80" spans="1:10" x14ac:dyDescent="0.25">
      <c r="A80" s="87">
        <v>66</v>
      </c>
      <c r="B80" s="82">
        <f>IF(C80&lt;&gt;C79,MAX(B$5:B79)+1,B79)</f>
        <v>33</v>
      </c>
      <c r="C80" s="92" t="s">
        <v>3179</v>
      </c>
      <c r="D80" s="112">
        <v>4</v>
      </c>
      <c r="E80" s="83" t="s">
        <v>3161</v>
      </c>
      <c r="F80" s="83"/>
      <c r="G80" s="84" t="s">
        <v>26</v>
      </c>
      <c r="H80" s="91">
        <v>8290</v>
      </c>
      <c r="I80" s="90">
        <v>11880</v>
      </c>
      <c r="J80" s="8">
        <f t="shared" si="1"/>
        <v>1.43</v>
      </c>
    </row>
    <row r="81" spans="1:10" x14ac:dyDescent="0.25">
      <c r="A81" s="87">
        <v>67</v>
      </c>
      <c r="B81" s="82">
        <f>IF(C81&lt;&gt;C80,MAX(B$5:B80)+1,B80)</f>
        <v>33</v>
      </c>
      <c r="C81" s="92" t="s">
        <v>3179</v>
      </c>
      <c r="D81" s="112">
        <v>4</v>
      </c>
      <c r="E81" s="83" t="s">
        <v>3139</v>
      </c>
      <c r="F81" s="83"/>
      <c r="G81" s="84" t="s">
        <v>26</v>
      </c>
      <c r="H81" s="91">
        <v>9060</v>
      </c>
      <c r="I81" s="90">
        <v>13240</v>
      </c>
      <c r="J81" s="8">
        <f t="shared" si="1"/>
        <v>1.46</v>
      </c>
    </row>
    <row r="82" spans="1:10" x14ac:dyDescent="0.25">
      <c r="A82" s="87">
        <v>68</v>
      </c>
      <c r="B82" s="82">
        <f>IF(C82&lt;&gt;C81,MAX(B$5:B81)+1,B81)</f>
        <v>33</v>
      </c>
      <c r="C82" s="92" t="s">
        <v>3179</v>
      </c>
      <c r="D82" s="112">
        <v>4</v>
      </c>
      <c r="E82" s="83" t="s">
        <v>3146</v>
      </c>
      <c r="F82" s="83"/>
      <c r="G82" s="84" t="s">
        <v>26</v>
      </c>
      <c r="H82" s="91">
        <v>10700</v>
      </c>
      <c r="I82" s="90">
        <v>15150</v>
      </c>
      <c r="J82" s="8">
        <f t="shared" si="1"/>
        <v>1.42</v>
      </c>
    </row>
    <row r="83" spans="1:10" x14ac:dyDescent="0.25">
      <c r="A83" s="87">
        <v>69</v>
      </c>
      <c r="B83" s="82">
        <f>IF(C83&lt;&gt;C82,MAX(B$5:B82)+1,B82)</f>
        <v>33</v>
      </c>
      <c r="C83" s="92" t="s">
        <v>3179</v>
      </c>
      <c r="D83" s="112">
        <v>4</v>
      </c>
      <c r="E83" s="83" t="s">
        <v>3150</v>
      </c>
      <c r="F83" s="83"/>
      <c r="G83" s="84" t="s">
        <v>26</v>
      </c>
      <c r="H83" s="91">
        <v>13460</v>
      </c>
      <c r="I83" s="90">
        <v>19320</v>
      </c>
      <c r="J83" s="8">
        <f t="shared" si="1"/>
        <v>1.44</v>
      </c>
    </row>
    <row r="84" spans="1:10" x14ac:dyDescent="0.25">
      <c r="A84" s="87">
        <v>70</v>
      </c>
      <c r="B84" s="82">
        <f>IF(C84&lt;&gt;C83,MAX(B$5:B83)+1,B83)</f>
        <v>34</v>
      </c>
      <c r="C84" s="92" t="s">
        <v>3180</v>
      </c>
      <c r="D84" s="112">
        <v>3</v>
      </c>
      <c r="E84" s="83" t="s">
        <v>3161</v>
      </c>
      <c r="F84" s="83"/>
      <c r="G84" s="84" t="s">
        <v>26</v>
      </c>
      <c r="H84" s="91">
        <v>8900</v>
      </c>
      <c r="I84" s="90">
        <v>12690</v>
      </c>
      <c r="J84" s="8">
        <f t="shared" si="1"/>
        <v>1.43</v>
      </c>
    </row>
    <row r="85" spans="1:10" x14ac:dyDescent="0.25">
      <c r="A85" s="87">
        <v>71</v>
      </c>
      <c r="B85" s="82">
        <f>IF(C85&lt;&gt;C84,MAX(B$5:B84)+1,B84)</f>
        <v>34</v>
      </c>
      <c r="C85" s="92" t="s">
        <v>3180</v>
      </c>
      <c r="D85" s="112">
        <v>3</v>
      </c>
      <c r="E85" s="83" t="s">
        <v>3139</v>
      </c>
      <c r="F85" s="83"/>
      <c r="G85" s="84" t="s">
        <v>26</v>
      </c>
      <c r="H85" s="91">
        <v>10210</v>
      </c>
      <c r="I85" s="90">
        <v>14380</v>
      </c>
      <c r="J85" s="8">
        <f t="shared" si="1"/>
        <v>1.41</v>
      </c>
    </row>
    <row r="86" spans="1:10" x14ac:dyDescent="0.25">
      <c r="A86" s="87">
        <v>72</v>
      </c>
      <c r="B86" s="82">
        <f>IF(C86&lt;&gt;C85,MAX(B$5:B85)+1,B85)</f>
        <v>34</v>
      </c>
      <c r="C86" s="92" t="s">
        <v>3180</v>
      </c>
      <c r="D86" s="112">
        <v>3</v>
      </c>
      <c r="E86" s="83" t="s">
        <v>3146</v>
      </c>
      <c r="F86" s="83"/>
      <c r="G86" s="84" t="s">
        <v>26</v>
      </c>
      <c r="H86" s="91">
        <v>11690</v>
      </c>
      <c r="I86" s="90">
        <v>18000</v>
      </c>
      <c r="J86" s="8">
        <f t="shared" si="1"/>
        <v>1.54</v>
      </c>
    </row>
    <row r="87" spans="1:10" x14ac:dyDescent="0.25">
      <c r="A87" s="87">
        <v>73</v>
      </c>
      <c r="B87" s="82">
        <f>IF(C87&lt;&gt;C86,MAX(B$5:B86)+1,B86)</f>
        <v>35</v>
      </c>
      <c r="C87" s="92" t="s">
        <v>3181</v>
      </c>
      <c r="D87" s="112">
        <v>3</v>
      </c>
      <c r="E87" s="83" t="s">
        <v>3146</v>
      </c>
      <c r="F87" s="83"/>
      <c r="G87" s="84" t="s">
        <v>26</v>
      </c>
      <c r="H87" s="91">
        <v>21140</v>
      </c>
      <c r="I87" s="90">
        <v>26780</v>
      </c>
      <c r="J87" s="8">
        <f t="shared" si="1"/>
        <v>1.27</v>
      </c>
    </row>
    <row r="88" spans="1:10" x14ac:dyDescent="0.25">
      <c r="A88" s="87">
        <v>74</v>
      </c>
      <c r="B88" s="82">
        <f>IF(C88&lt;&gt;C87,MAX(B$5:B87)+1,B87)</f>
        <v>35</v>
      </c>
      <c r="C88" s="92" t="s">
        <v>3181</v>
      </c>
      <c r="D88" s="112">
        <v>3</v>
      </c>
      <c r="E88" s="83" t="s">
        <v>3150</v>
      </c>
      <c r="F88" s="83"/>
      <c r="G88" s="84" t="s">
        <v>26</v>
      </c>
      <c r="H88" s="91">
        <v>22610</v>
      </c>
      <c r="I88" s="90">
        <v>34460</v>
      </c>
      <c r="J88" s="8">
        <f t="shared" si="1"/>
        <v>1.52</v>
      </c>
    </row>
    <row r="89" spans="1:10" x14ac:dyDescent="0.25">
      <c r="A89" s="87">
        <v>75</v>
      </c>
      <c r="B89" s="82">
        <f>IF(C89&lt;&gt;C88,MAX(B$5:B88)+1,B88)</f>
        <v>35</v>
      </c>
      <c r="C89" s="92" t="s">
        <v>3181</v>
      </c>
      <c r="D89" s="112">
        <v>3</v>
      </c>
      <c r="E89" s="83" t="s">
        <v>3159</v>
      </c>
      <c r="F89" s="83"/>
      <c r="G89" s="84" t="s">
        <v>26</v>
      </c>
      <c r="H89" s="91">
        <v>25820</v>
      </c>
      <c r="I89" s="90">
        <v>36930</v>
      </c>
      <c r="J89" s="8">
        <f t="shared" si="1"/>
        <v>1.43</v>
      </c>
    </row>
    <row r="90" spans="1:10" x14ac:dyDescent="0.25">
      <c r="A90" s="87">
        <v>76</v>
      </c>
      <c r="B90" s="82">
        <f>IF(C90&lt;&gt;C89,MAX(B$5:B89)+1,B89)</f>
        <v>36</v>
      </c>
      <c r="C90" s="92" t="s">
        <v>3182</v>
      </c>
      <c r="D90" s="112">
        <v>3</v>
      </c>
      <c r="E90" s="83" t="s">
        <v>3139</v>
      </c>
      <c r="F90" s="83"/>
      <c r="G90" s="84" t="s">
        <v>26</v>
      </c>
      <c r="H90" s="91">
        <v>8510</v>
      </c>
      <c r="I90" s="90">
        <v>10910</v>
      </c>
      <c r="J90" s="8">
        <f t="shared" si="1"/>
        <v>1.28</v>
      </c>
    </row>
    <row r="91" spans="1:10" x14ac:dyDescent="0.25">
      <c r="A91" s="87">
        <v>77</v>
      </c>
      <c r="B91" s="82">
        <f>IF(C91&lt;&gt;C90,MAX(B$5:B90)+1,B90)</f>
        <v>36</v>
      </c>
      <c r="C91" s="92" t="s">
        <v>3182</v>
      </c>
      <c r="D91" s="112">
        <v>3</v>
      </c>
      <c r="E91" s="83" t="s">
        <v>3146</v>
      </c>
      <c r="F91" s="83"/>
      <c r="G91" s="84" t="s">
        <v>26</v>
      </c>
      <c r="H91" s="91">
        <v>9980</v>
      </c>
      <c r="I91" s="90">
        <v>14250</v>
      </c>
      <c r="J91" s="8">
        <f t="shared" si="1"/>
        <v>1.43</v>
      </c>
    </row>
    <row r="92" spans="1:10" x14ac:dyDescent="0.25">
      <c r="A92" s="87">
        <v>78</v>
      </c>
      <c r="B92" s="82">
        <f>IF(C92&lt;&gt;C91,MAX(B$5:B91)+1,B91)</f>
        <v>36</v>
      </c>
      <c r="C92" s="92" t="s">
        <v>3182</v>
      </c>
      <c r="D92" s="112">
        <v>3</v>
      </c>
      <c r="E92" s="83" t="s">
        <v>3150</v>
      </c>
      <c r="F92" s="83"/>
      <c r="G92" s="84" t="s">
        <v>26</v>
      </c>
      <c r="H92" s="91">
        <v>11710</v>
      </c>
      <c r="I92" s="90">
        <v>16800</v>
      </c>
      <c r="J92" s="8">
        <f t="shared" si="1"/>
        <v>1.43</v>
      </c>
    </row>
    <row r="93" spans="1:10" x14ac:dyDescent="0.25">
      <c r="A93" s="87">
        <v>79</v>
      </c>
      <c r="B93" s="82">
        <f>IF(C93&lt;&gt;C92,MAX(B$5:B92)+1,B92)</f>
        <v>37</v>
      </c>
      <c r="C93" s="92" t="s">
        <v>3183</v>
      </c>
      <c r="D93" s="112">
        <v>4</v>
      </c>
      <c r="E93" s="83" t="s">
        <v>3161</v>
      </c>
      <c r="F93" s="83"/>
      <c r="G93" s="84" t="s">
        <v>26</v>
      </c>
      <c r="H93" s="91">
        <v>7530</v>
      </c>
      <c r="I93" s="90">
        <v>10750</v>
      </c>
      <c r="J93" s="8">
        <f t="shared" si="1"/>
        <v>1.43</v>
      </c>
    </row>
    <row r="94" spans="1:10" x14ac:dyDescent="0.25">
      <c r="A94" s="87">
        <v>80</v>
      </c>
      <c r="B94" s="82">
        <f>IF(C94&lt;&gt;C93,MAX(B$5:B93)+1,B93)</f>
        <v>37</v>
      </c>
      <c r="C94" s="92" t="s">
        <v>3183</v>
      </c>
      <c r="D94" s="112">
        <v>4</v>
      </c>
      <c r="E94" s="83" t="s">
        <v>3139</v>
      </c>
      <c r="F94" s="83"/>
      <c r="G94" s="84" t="s">
        <v>26</v>
      </c>
      <c r="H94" s="91">
        <v>7920</v>
      </c>
      <c r="I94" s="90">
        <v>11990</v>
      </c>
      <c r="J94" s="8">
        <f t="shared" si="1"/>
        <v>1.51</v>
      </c>
    </row>
    <row r="95" spans="1:10" x14ac:dyDescent="0.25">
      <c r="A95" s="87">
        <v>81</v>
      </c>
      <c r="B95" s="82">
        <f>IF(C95&lt;&gt;C94,MAX(B$5:B94)+1,B94)</f>
        <v>37</v>
      </c>
      <c r="C95" s="92" t="s">
        <v>3183</v>
      </c>
      <c r="D95" s="112">
        <v>4</v>
      </c>
      <c r="E95" s="83" t="s">
        <v>3146</v>
      </c>
      <c r="F95" s="83"/>
      <c r="G95" s="84" t="s">
        <v>26</v>
      </c>
      <c r="H95" s="91">
        <v>9440</v>
      </c>
      <c r="I95" s="90">
        <v>15010</v>
      </c>
      <c r="J95" s="8">
        <f t="shared" si="1"/>
        <v>1.59</v>
      </c>
    </row>
    <row r="96" spans="1:10" x14ac:dyDescent="0.25">
      <c r="A96" s="87">
        <v>82</v>
      </c>
      <c r="B96" s="82">
        <f>IF(C96&lt;&gt;C95,MAX(B$5:B95)+1,B95)</f>
        <v>37</v>
      </c>
      <c r="C96" s="92" t="s">
        <v>3183</v>
      </c>
      <c r="D96" s="112">
        <v>4</v>
      </c>
      <c r="E96" s="83" t="s">
        <v>3150</v>
      </c>
      <c r="F96" s="83"/>
      <c r="G96" s="84" t="s">
        <v>26</v>
      </c>
      <c r="H96" s="91">
        <v>13460</v>
      </c>
      <c r="I96" s="90">
        <v>20340</v>
      </c>
      <c r="J96" s="8">
        <f t="shared" si="1"/>
        <v>1.51</v>
      </c>
    </row>
    <row r="97" spans="1:10" ht="33" x14ac:dyDescent="0.25">
      <c r="A97" s="87">
        <v>83</v>
      </c>
      <c r="B97" s="82">
        <f>IF(C97&lt;&gt;C96,MAX(B$5:B96)+1,B96)</f>
        <v>38</v>
      </c>
      <c r="C97" s="92" t="s">
        <v>3184</v>
      </c>
      <c r="D97" s="112">
        <v>4</v>
      </c>
      <c r="E97" s="99" t="s">
        <v>3139</v>
      </c>
      <c r="F97" s="99"/>
      <c r="G97" s="84" t="s">
        <v>26</v>
      </c>
      <c r="H97" s="91">
        <v>14040</v>
      </c>
      <c r="I97" s="90">
        <v>17760</v>
      </c>
      <c r="J97" s="8">
        <f t="shared" si="1"/>
        <v>1.26</v>
      </c>
    </row>
    <row r="98" spans="1:10" ht="33" x14ac:dyDescent="0.25">
      <c r="A98" s="87">
        <v>84</v>
      </c>
      <c r="B98" s="82">
        <f>IF(C98&lt;&gt;C97,MAX(B$5:B97)+1,B97)</f>
        <v>38</v>
      </c>
      <c r="C98" s="92" t="s">
        <v>3184</v>
      </c>
      <c r="D98" s="112">
        <v>4</v>
      </c>
      <c r="E98" s="99" t="s">
        <v>3146</v>
      </c>
      <c r="F98" s="99"/>
      <c r="G98" s="84" t="s">
        <v>26</v>
      </c>
      <c r="H98" s="91">
        <v>17030</v>
      </c>
      <c r="I98" s="90">
        <v>26540</v>
      </c>
      <c r="J98" s="8">
        <f t="shared" si="1"/>
        <v>1.56</v>
      </c>
    </row>
    <row r="99" spans="1:10" ht="33" x14ac:dyDescent="0.25">
      <c r="A99" s="87">
        <v>85</v>
      </c>
      <c r="B99" s="82">
        <f>IF(C99&lt;&gt;C98,MAX(B$5:B98)+1,B98)</f>
        <v>38</v>
      </c>
      <c r="C99" s="92" t="s">
        <v>3184</v>
      </c>
      <c r="D99" s="112">
        <v>4</v>
      </c>
      <c r="E99" s="99" t="s">
        <v>3150</v>
      </c>
      <c r="F99" s="99"/>
      <c r="G99" s="84" t="s">
        <v>26</v>
      </c>
      <c r="H99" s="91">
        <v>21070</v>
      </c>
      <c r="I99" s="90">
        <v>30150</v>
      </c>
      <c r="J99" s="8">
        <f t="shared" si="1"/>
        <v>1.43</v>
      </c>
    </row>
    <row r="100" spans="1:10" ht="33" x14ac:dyDescent="0.25">
      <c r="A100" s="87">
        <v>86</v>
      </c>
      <c r="B100" s="82">
        <f>IF(C100&lt;&gt;C99,MAX(B$5:B99)+1,B99)</f>
        <v>38</v>
      </c>
      <c r="C100" s="92" t="s">
        <v>3184</v>
      </c>
      <c r="D100" s="112">
        <v>4</v>
      </c>
      <c r="E100" s="99" t="s">
        <v>3159</v>
      </c>
      <c r="F100" s="99"/>
      <c r="G100" s="84" t="s">
        <v>26</v>
      </c>
      <c r="H100" s="91">
        <v>24230</v>
      </c>
      <c r="I100" s="90">
        <v>34790</v>
      </c>
      <c r="J100" s="8">
        <f t="shared" si="1"/>
        <v>1.44</v>
      </c>
    </row>
    <row r="101" spans="1:10" x14ac:dyDescent="0.25">
      <c r="A101" s="87">
        <v>87</v>
      </c>
      <c r="B101" s="82">
        <f>IF(C101&lt;&gt;C100,MAX(B$5:B100)+1,B100)</f>
        <v>39</v>
      </c>
      <c r="C101" s="92" t="s">
        <v>3185</v>
      </c>
      <c r="D101" s="112">
        <v>2</v>
      </c>
      <c r="E101" s="99" t="s">
        <v>3146</v>
      </c>
      <c r="F101" s="99"/>
      <c r="G101" s="84" t="s">
        <v>26</v>
      </c>
      <c r="H101" s="91">
        <v>19460</v>
      </c>
      <c r="I101" s="90">
        <v>29980</v>
      </c>
      <c r="J101" s="8">
        <f t="shared" ref="J101:J164" si="2">IFERROR(ROUND(I101/H101,2),"")</f>
        <v>1.54</v>
      </c>
    </row>
    <row r="102" spans="1:10" x14ac:dyDescent="0.25">
      <c r="A102" s="87">
        <v>88</v>
      </c>
      <c r="B102" s="82">
        <f>IF(C102&lt;&gt;C101,MAX(B$5:B101)+1,B101)</f>
        <v>39</v>
      </c>
      <c r="C102" s="92" t="s">
        <v>3185</v>
      </c>
      <c r="D102" s="112">
        <v>2</v>
      </c>
      <c r="E102" s="99" t="s">
        <v>3150</v>
      </c>
      <c r="F102" s="99"/>
      <c r="G102" s="84" t="s">
        <v>26</v>
      </c>
      <c r="H102" s="91">
        <v>22500</v>
      </c>
      <c r="I102" s="90">
        <v>34680</v>
      </c>
      <c r="J102" s="8">
        <f t="shared" si="2"/>
        <v>1.54</v>
      </c>
    </row>
    <row r="103" spans="1:10" ht="66" x14ac:dyDescent="0.25">
      <c r="A103" s="87" t="s">
        <v>3186</v>
      </c>
      <c r="B103" s="82">
        <f>IF(C103&lt;&gt;C102,MAX(B$5:B102)+1,B102)</f>
        <v>40</v>
      </c>
      <c r="C103" s="92" t="s">
        <v>3187</v>
      </c>
      <c r="D103" s="112">
        <v>3</v>
      </c>
      <c r="E103" s="99" t="s">
        <v>3139</v>
      </c>
      <c r="F103" s="99"/>
      <c r="G103" s="84" t="s">
        <v>26</v>
      </c>
      <c r="H103" s="91"/>
      <c r="I103" s="90">
        <v>11050</v>
      </c>
      <c r="J103" s="8" t="str">
        <f t="shared" si="2"/>
        <v/>
      </c>
    </row>
    <row r="104" spans="1:10" ht="66" x14ac:dyDescent="0.25">
      <c r="A104" s="87" t="s">
        <v>3188</v>
      </c>
      <c r="B104" s="82">
        <f>IF(C104&lt;&gt;C103,MAX(B$5:B103)+1,B103)</f>
        <v>40</v>
      </c>
      <c r="C104" s="92" t="s">
        <v>3187</v>
      </c>
      <c r="D104" s="112">
        <v>3</v>
      </c>
      <c r="E104" s="99" t="s">
        <v>3139</v>
      </c>
      <c r="F104" s="99"/>
      <c r="G104" s="84" t="s">
        <v>26</v>
      </c>
      <c r="H104" s="91"/>
      <c r="I104" s="90">
        <v>13780</v>
      </c>
      <c r="J104" s="8" t="str">
        <f t="shared" si="2"/>
        <v/>
      </c>
    </row>
    <row r="105" spans="1:10" ht="66" x14ac:dyDescent="0.25">
      <c r="A105" s="87" t="s">
        <v>3189</v>
      </c>
      <c r="B105" s="82">
        <f>IF(C105&lt;&gt;C104,MAX(B$5:B104)+1,B104)</f>
        <v>40</v>
      </c>
      <c r="C105" s="92" t="s">
        <v>3187</v>
      </c>
      <c r="D105" s="112">
        <v>3</v>
      </c>
      <c r="E105" s="99" t="s">
        <v>3150</v>
      </c>
      <c r="F105" s="99"/>
      <c r="G105" s="84" t="s">
        <v>26</v>
      </c>
      <c r="H105" s="91"/>
      <c r="I105" s="90">
        <v>17040</v>
      </c>
      <c r="J105" s="8" t="str">
        <f t="shared" si="2"/>
        <v/>
      </c>
    </row>
    <row r="106" spans="1:10" x14ac:dyDescent="0.25">
      <c r="A106" s="87">
        <v>89</v>
      </c>
      <c r="B106" s="82">
        <f>IF(C106&lt;&gt;C105,MAX(B$5:B105)+1,B105)</f>
        <v>41</v>
      </c>
      <c r="C106" s="92" t="s">
        <v>3190</v>
      </c>
      <c r="D106" s="112">
        <v>2</v>
      </c>
      <c r="E106" s="83" t="s">
        <v>3139</v>
      </c>
      <c r="F106" s="83"/>
      <c r="G106" s="84" t="s">
        <v>26</v>
      </c>
      <c r="H106" s="91">
        <v>9740</v>
      </c>
      <c r="I106" s="90">
        <v>12260</v>
      </c>
      <c r="J106" s="8">
        <f t="shared" si="2"/>
        <v>1.26</v>
      </c>
    </row>
    <row r="107" spans="1:10" x14ac:dyDescent="0.25">
      <c r="A107" s="87">
        <v>90</v>
      </c>
      <c r="B107" s="82">
        <f>IF(C107&lt;&gt;C106,MAX(B$5:B106)+1,B106)</f>
        <v>41</v>
      </c>
      <c r="C107" s="92" t="s">
        <v>3190</v>
      </c>
      <c r="D107" s="112">
        <v>2</v>
      </c>
      <c r="E107" s="83" t="s">
        <v>3146</v>
      </c>
      <c r="F107" s="83"/>
      <c r="G107" s="84" t="s">
        <v>26</v>
      </c>
      <c r="H107" s="91">
        <v>11860</v>
      </c>
      <c r="I107" s="90">
        <v>14960</v>
      </c>
      <c r="J107" s="8">
        <f t="shared" si="2"/>
        <v>1.26</v>
      </c>
    </row>
    <row r="108" spans="1:10" x14ac:dyDescent="0.25">
      <c r="A108" s="87">
        <v>91</v>
      </c>
      <c r="B108" s="82">
        <f>IF(C108&lt;&gt;C107,MAX(B$5:B107)+1,B107)</f>
        <v>42</v>
      </c>
      <c r="C108" s="92" t="s">
        <v>3191</v>
      </c>
      <c r="D108" s="112">
        <v>4</v>
      </c>
      <c r="E108" s="83" t="s">
        <v>3139</v>
      </c>
      <c r="F108" s="83"/>
      <c r="G108" s="84" t="s">
        <v>26</v>
      </c>
      <c r="H108" s="91">
        <v>16590</v>
      </c>
      <c r="I108" s="90">
        <v>21110</v>
      </c>
      <c r="J108" s="8">
        <f t="shared" si="2"/>
        <v>1.27</v>
      </c>
    </row>
    <row r="109" spans="1:10" x14ac:dyDescent="0.25">
      <c r="A109" s="87">
        <v>92</v>
      </c>
      <c r="B109" s="82">
        <f>IF(C109&lt;&gt;C108,MAX(B$5:B108)+1,B108)</f>
        <v>42</v>
      </c>
      <c r="C109" s="92" t="s">
        <v>3191</v>
      </c>
      <c r="D109" s="112">
        <v>4</v>
      </c>
      <c r="E109" s="83" t="s">
        <v>3146</v>
      </c>
      <c r="F109" s="83"/>
      <c r="G109" s="84" t="s">
        <v>26</v>
      </c>
      <c r="H109" s="91">
        <v>19080</v>
      </c>
      <c r="I109" s="90">
        <v>28560</v>
      </c>
      <c r="J109" s="8">
        <f t="shared" si="2"/>
        <v>1.5</v>
      </c>
    </row>
    <row r="110" spans="1:10" x14ac:dyDescent="0.25">
      <c r="A110" s="87">
        <v>93</v>
      </c>
      <c r="B110" s="82">
        <f>IF(C110&lt;&gt;C109,MAX(B$5:B109)+1,B109)</f>
        <v>42</v>
      </c>
      <c r="C110" s="92" t="s">
        <v>3191</v>
      </c>
      <c r="D110" s="112">
        <v>4</v>
      </c>
      <c r="E110" s="83" t="s">
        <v>3150</v>
      </c>
      <c r="F110" s="83"/>
      <c r="G110" s="84" t="s">
        <v>26</v>
      </c>
      <c r="H110" s="91">
        <v>21260</v>
      </c>
      <c r="I110" s="90">
        <v>33010</v>
      </c>
      <c r="J110" s="8">
        <f t="shared" si="2"/>
        <v>1.55</v>
      </c>
    </row>
    <row r="111" spans="1:10" x14ac:dyDescent="0.25">
      <c r="A111" s="87">
        <v>94</v>
      </c>
      <c r="B111" s="82">
        <f>IF(C111&lt;&gt;C110,MAX(B$5:B110)+1,B110)</f>
        <v>42</v>
      </c>
      <c r="C111" s="92" t="s">
        <v>3191</v>
      </c>
      <c r="D111" s="112">
        <v>4</v>
      </c>
      <c r="E111" s="83" t="s">
        <v>3159</v>
      </c>
      <c r="F111" s="83"/>
      <c r="G111" s="84" t="s">
        <v>26</v>
      </c>
      <c r="H111" s="91">
        <v>29340</v>
      </c>
      <c r="I111" s="90">
        <v>37220</v>
      </c>
      <c r="J111" s="8">
        <f t="shared" si="2"/>
        <v>1.27</v>
      </c>
    </row>
    <row r="112" spans="1:10" x14ac:dyDescent="0.25">
      <c r="A112" s="87">
        <v>95</v>
      </c>
      <c r="B112" s="82">
        <f>IF(C112&lt;&gt;C111,MAX(B$5:B111)+1,B111)</f>
        <v>43</v>
      </c>
      <c r="C112" s="92" t="s">
        <v>3192</v>
      </c>
      <c r="D112" s="112">
        <v>4</v>
      </c>
      <c r="E112" s="83" t="s">
        <v>3139</v>
      </c>
      <c r="F112" s="83"/>
      <c r="G112" s="84" t="s">
        <v>26</v>
      </c>
      <c r="H112" s="91">
        <v>15350</v>
      </c>
      <c r="I112" s="90">
        <v>19470</v>
      </c>
      <c r="J112" s="8">
        <f t="shared" si="2"/>
        <v>1.27</v>
      </c>
    </row>
    <row r="113" spans="1:10" x14ac:dyDescent="0.25">
      <c r="A113" s="87">
        <v>96</v>
      </c>
      <c r="B113" s="82">
        <f>IF(C113&lt;&gt;C112,MAX(B$5:B112)+1,B112)</f>
        <v>43</v>
      </c>
      <c r="C113" s="92" t="s">
        <v>3192</v>
      </c>
      <c r="D113" s="112">
        <v>4</v>
      </c>
      <c r="E113" s="83" t="s">
        <v>3146</v>
      </c>
      <c r="F113" s="83"/>
      <c r="G113" s="84" t="s">
        <v>26</v>
      </c>
      <c r="H113" s="91">
        <v>17930</v>
      </c>
      <c r="I113" s="90">
        <v>22610</v>
      </c>
      <c r="J113" s="8">
        <f t="shared" si="2"/>
        <v>1.26</v>
      </c>
    </row>
    <row r="114" spans="1:10" x14ac:dyDescent="0.25">
      <c r="A114" s="87">
        <v>97</v>
      </c>
      <c r="B114" s="82">
        <f>IF(C114&lt;&gt;C113,MAX(B$5:B113)+1,B113)</f>
        <v>43</v>
      </c>
      <c r="C114" s="92" t="s">
        <v>3192</v>
      </c>
      <c r="D114" s="112">
        <v>4</v>
      </c>
      <c r="E114" s="83" t="s">
        <v>3150</v>
      </c>
      <c r="F114" s="83"/>
      <c r="G114" s="84" t="s">
        <v>26</v>
      </c>
      <c r="H114" s="91">
        <v>20100</v>
      </c>
      <c r="I114" s="90">
        <v>25420</v>
      </c>
      <c r="J114" s="8">
        <f t="shared" si="2"/>
        <v>1.26</v>
      </c>
    </row>
    <row r="115" spans="1:10" x14ac:dyDescent="0.25">
      <c r="A115" s="87">
        <v>98</v>
      </c>
      <c r="B115" s="82">
        <f>IF(C115&lt;&gt;C114,MAX(B$5:B114)+1,B114)</f>
        <v>43</v>
      </c>
      <c r="C115" s="92" t="s">
        <v>3192</v>
      </c>
      <c r="D115" s="112">
        <v>4</v>
      </c>
      <c r="E115" s="83" t="s">
        <v>3159</v>
      </c>
      <c r="F115" s="83"/>
      <c r="G115" s="84" t="s">
        <v>26</v>
      </c>
      <c r="H115" s="91">
        <v>22740</v>
      </c>
      <c r="I115" s="90">
        <v>28920</v>
      </c>
      <c r="J115" s="8">
        <f t="shared" si="2"/>
        <v>1.27</v>
      </c>
    </row>
    <row r="116" spans="1:10" x14ac:dyDescent="0.25">
      <c r="A116" s="87">
        <v>99</v>
      </c>
      <c r="B116" s="82">
        <f>IF(C116&lt;&gt;C115,MAX(B$5:B115)+1,B115)</f>
        <v>44</v>
      </c>
      <c r="C116" s="92" t="s">
        <v>3193</v>
      </c>
      <c r="D116" s="112">
        <v>3</v>
      </c>
      <c r="E116" s="83" t="s">
        <v>3139</v>
      </c>
      <c r="F116" s="83"/>
      <c r="G116" s="84" t="s">
        <v>26</v>
      </c>
      <c r="H116" s="91">
        <v>21460</v>
      </c>
      <c r="I116" s="90">
        <v>27220</v>
      </c>
      <c r="J116" s="8">
        <f t="shared" si="2"/>
        <v>1.27</v>
      </c>
    </row>
    <row r="117" spans="1:10" x14ac:dyDescent="0.25">
      <c r="A117" s="87">
        <v>100</v>
      </c>
      <c r="B117" s="82">
        <f>IF(C117&lt;&gt;C116,MAX(B$5:B116)+1,B116)</f>
        <v>44</v>
      </c>
      <c r="C117" s="92" t="s">
        <v>3193</v>
      </c>
      <c r="D117" s="112">
        <v>3</v>
      </c>
      <c r="E117" s="83" t="s">
        <v>3146</v>
      </c>
      <c r="F117" s="83"/>
      <c r="G117" s="84" t="s">
        <v>26</v>
      </c>
      <c r="H117" s="91">
        <v>27550</v>
      </c>
      <c r="I117" s="90">
        <v>35940</v>
      </c>
      <c r="J117" s="8">
        <f t="shared" si="2"/>
        <v>1.3</v>
      </c>
    </row>
    <row r="118" spans="1:10" x14ac:dyDescent="0.25">
      <c r="A118" s="87">
        <v>101</v>
      </c>
      <c r="B118" s="82">
        <f>IF(C118&lt;&gt;C117,MAX(B$5:B117)+1,B117)</f>
        <v>44</v>
      </c>
      <c r="C118" s="92" t="s">
        <v>3193</v>
      </c>
      <c r="D118" s="112">
        <v>3</v>
      </c>
      <c r="E118" s="83" t="s">
        <v>3150</v>
      </c>
      <c r="F118" s="83"/>
      <c r="G118" s="84" t="s">
        <v>26</v>
      </c>
      <c r="H118" s="91">
        <v>32420</v>
      </c>
      <c r="I118" s="90">
        <v>42480</v>
      </c>
      <c r="J118" s="8">
        <f t="shared" si="2"/>
        <v>1.31</v>
      </c>
    </row>
    <row r="119" spans="1:10" x14ac:dyDescent="0.25">
      <c r="A119" s="87">
        <v>102</v>
      </c>
      <c r="B119" s="82">
        <f>IF(C119&lt;&gt;C118,MAX(B$5:B118)+1,B118)</f>
        <v>45</v>
      </c>
      <c r="C119" s="92" t="s">
        <v>3194</v>
      </c>
      <c r="D119" s="112">
        <v>3</v>
      </c>
      <c r="E119" s="83" t="s">
        <v>3139</v>
      </c>
      <c r="F119" s="83"/>
      <c r="G119" s="84" t="s">
        <v>26</v>
      </c>
      <c r="H119" s="91">
        <v>26120</v>
      </c>
      <c r="I119" s="90">
        <v>33170</v>
      </c>
      <c r="J119" s="8">
        <f t="shared" si="2"/>
        <v>1.27</v>
      </c>
    </row>
    <row r="120" spans="1:10" x14ac:dyDescent="0.25">
      <c r="A120" s="87">
        <v>103</v>
      </c>
      <c r="B120" s="82">
        <f>IF(C120&lt;&gt;C119,MAX(B$5:B119)+1,B119)</f>
        <v>45</v>
      </c>
      <c r="C120" s="92" t="s">
        <v>3194</v>
      </c>
      <c r="D120" s="112">
        <v>3</v>
      </c>
      <c r="E120" s="83" t="s">
        <v>3146</v>
      </c>
      <c r="F120" s="83"/>
      <c r="G120" s="84" t="s">
        <v>26</v>
      </c>
      <c r="H120" s="91">
        <v>32060</v>
      </c>
      <c r="I120" s="90">
        <v>40580</v>
      </c>
      <c r="J120" s="8">
        <f t="shared" si="2"/>
        <v>1.27</v>
      </c>
    </row>
    <row r="121" spans="1:10" x14ac:dyDescent="0.25">
      <c r="A121" s="87">
        <v>104</v>
      </c>
      <c r="B121" s="82">
        <f>IF(C121&lt;&gt;C120,MAX(B$5:B120)+1,B120)</f>
        <v>45</v>
      </c>
      <c r="C121" s="92" t="s">
        <v>3194</v>
      </c>
      <c r="D121" s="112">
        <v>3</v>
      </c>
      <c r="E121" s="83" t="s">
        <v>3150</v>
      </c>
      <c r="F121" s="83"/>
      <c r="G121" s="84" t="s">
        <v>26</v>
      </c>
      <c r="H121" s="91">
        <v>39260</v>
      </c>
      <c r="I121" s="90">
        <v>49950</v>
      </c>
      <c r="J121" s="8">
        <f t="shared" si="2"/>
        <v>1.27</v>
      </c>
    </row>
    <row r="122" spans="1:10" x14ac:dyDescent="0.25">
      <c r="A122" s="87">
        <v>105</v>
      </c>
      <c r="B122" s="82">
        <f>IF(C122&lt;&gt;C121,MAX(B$5:B121)+1,B121)</f>
        <v>46</v>
      </c>
      <c r="C122" s="92" t="s">
        <v>3195</v>
      </c>
      <c r="D122" s="112">
        <v>3</v>
      </c>
      <c r="E122" s="83" t="s">
        <v>3139</v>
      </c>
      <c r="F122" s="83"/>
      <c r="G122" s="84" t="s">
        <v>26</v>
      </c>
      <c r="H122" s="91">
        <v>23040</v>
      </c>
      <c r="I122" s="90">
        <v>29360</v>
      </c>
      <c r="J122" s="8">
        <f t="shared" si="2"/>
        <v>1.27</v>
      </c>
    </row>
    <row r="123" spans="1:10" x14ac:dyDescent="0.25">
      <c r="A123" s="87">
        <v>106</v>
      </c>
      <c r="B123" s="82">
        <f>IF(C123&lt;&gt;C122,MAX(B$5:B122)+1,B122)</f>
        <v>46</v>
      </c>
      <c r="C123" s="92" t="s">
        <v>3195</v>
      </c>
      <c r="D123" s="112">
        <v>3</v>
      </c>
      <c r="E123" s="83" t="s">
        <v>3146</v>
      </c>
      <c r="F123" s="83"/>
      <c r="G123" s="84" t="s">
        <v>26</v>
      </c>
      <c r="H123" s="91">
        <v>26900</v>
      </c>
      <c r="I123" s="90">
        <v>34070</v>
      </c>
      <c r="J123" s="8">
        <f t="shared" si="2"/>
        <v>1.27</v>
      </c>
    </row>
    <row r="124" spans="1:10" x14ac:dyDescent="0.25">
      <c r="A124" s="87">
        <v>107</v>
      </c>
      <c r="B124" s="82">
        <f>IF(C124&lt;&gt;C123,MAX(B$5:B123)+1,B123)</f>
        <v>46</v>
      </c>
      <c r="C124" s="92" t="s">
        <v>3195</v>
      </c>
      <c r="D124" s="112">
        <v>3</v>
      </c>
      <c r="E124" s="83" t="s">
        <v>3150</v>
      </c>
      <c r="F124" s="83"/>
      <c r="G124" s="84" t="s">
        <v>26</v>
      </c>
      <c r="H124" s="91">
        <v>31020</v>
      </c>
      <c r="I124" s="90">
        <v>39470</v>
      </c>
      <c r="J124" s="8">
        <f t="shared" si="2"/>
        <v>1.27</v>
      </c>
    </row>
    <row r="125" spans="1:10" x14ac:dyDescent="0.25">
      <c r="A125" s="87">
        <v>108</v>
      </c>
      <c r="B125" s="82">
        <f>IF(C125&lt;&gt;C124,MAX(B$5:B124)+1,B124)</f>
        <v>47</v>
      </c>
      <c r="C125" s="88" t="s">
        <v>3196</v>
      </c>
      <c r="D125" s="112">
        <v>1</v>
      </c>
      <c r="E125" s="83" t="s">
        <v>3139</v>
      </c>
      <c r="F125" s="83"/>
      <c r="G125" s="84" t="s">
        <v>26</v>
      </c>
      <c r="H125" s="91">
        <v>31530</v>
      </c>
      <c r="I125" s="90">
        <v>39920</v>
      </c>
      <c r="J125" s="8">
        <f t="shared" si="2"/>
        <v>1.27</v>
      </c>
    </row>
    <row r="126" spans="1:10" x14ac:dyDescent="0.25">
      <c r="A126" s="87">
        <v>109</v>
      </c>
      <c r="B126" s="82">
        <f>IF(C126&lt;&gt;C125,MAX(B$5:B125)+1,B125)</f>
        <v>48</v>
      </c>
      <c r="C126" s="92" t="s">
        <v>3197</v>
      </c>
      <c r="D126" s="112">
        <v>2</v>
      </c>
      <c r="E126" s="83" t="s">
        <v>3139</v>
      </c>
      <c r="F126" s="83"/>
      <c r="G126" s="84" t="s">
        <v>26</v>
      </c>
      <c r="H126" s="91">
        <v>18930</v>
      </c>
      <c r="I126" s="90">
        <v>23960</v>
      </c>
      <c r="J126" s="8">
        <f t="shared" si="2"/>
        <v>1.27</v>
      </c>
    </row>
    <row r="127" spans="1:10" x14ac:dyDescent="0.25">
      <c r="A127" s="87">
        <v>110</v>
      </c>
      <c r="B127" s="82">
        <f>IF(C127&lt;&gt;C126,MAX(B$5:B126)+1,B126)</f>
        <v>48</v>
      </c>
      <c r="C127" s="92" t="s">
        <v>3197</v>
      </c>
      <c r="D127" s="112">
        <v>2</v>
      </c>
      <c r="E127" s="83" t="s">
        <v>3159</v>
      </c>
      <c r="F127" s="83"/>
      <c r="G127" s="84" t="s">
        <v>26</v>
      </c>
      <c r="H127" s="91">
        <v>34510</v>
      </c>
      <c r="I127" s="90">
        <v>43720</v>
      </c>
      <c r="J127" s="8">
        <f t="shared" si="2"/>
        <v>1.27</v>
      </c>
    </row>
    <row r="128" spans="1:10" x14ac:dyDescent="0.25">
      <c r="A128" s="87">
        <v>111</v>
      </c>
      <c r="B128" s="82">
        <f>IF(C128&lt;&gt;C127,MAX(B$5:B127)+1,B127)</f>
        <v>49</v>
      </c>
      <c r="C128" s="92" t="s">
        <v>3198</v>
      </c>
      <c r="D128" s="112">
        <v>4</v>
      </c>
      <c r="E128" s="83" t="s">
        <v>3139</v>
      </c>
      <c r="F128" s="83"/>
      <c r="G128" s="84" t="s">
        <v>26</v>
      </c>
      <c r="H128" s="91">
        <v>8040</v>
      </c>
      <c r="I128" s="90">
        <v>10110</v>
      </c>
      <c r="J128" s="8">
        <f t="shared" si="2"/>
        <v>1.26</v>
      </c>
    </row>
    <row r="129" spans="1:10" x14ac:dyDescent="0.25">
      <c r="A129" s="87">
        <v>112</v>
      </c>
      <c r="B129" s="82">
        <f>IF(C129&lt;&gt;C128,MAX(B$5:B128)+1,B128)</f>
        <v>49</v>
      </c>
      <c r="C129" s="92" t="s">
        <v>3198</v>
      </c>
      <c r="D129" s="112">
        <v>4</v>
      </c>
      <c r="E129" s="83" t="s">
        <v>3146</v>
      </c>
      <c r="F129" s="83"/>
      <c r="G129" s="84" t="s">
        <v>26</v>
      </c>
      <c r="H129" s="91">
        <v>10200</v>
      </c>
      <c r="I129" s="90">
        <v>12900</v>
      </c>
      <c r="J129" s="8">
        <f t="shared" si="2"/>
        <v>1.26</v>
      </c>
    </row>
    <row r="130" spans="1:10" x14ac:dyDescent="0.25">
      <c r="A130" s="87">
        <v>113</v>
      </c>
      <c r="B130" s="82">
        <f>IF(C130&lt;&gt;C129,MAX(B$5:B129)+1,B129)</f>
        <v>49</v>
      </c>
      <c r="C130" s="92" t="s">
        <v>3198</v>
      </c>
      <c r="D130" s="112">
        <v>4</v>
      </c>
      <c r="E130" s="83" t="s">
        <v>3150</v>
      </c>
      <c r="F130" s="83"/>
      <c r="G130" s="84" t="s">
        <v>26</v>
      </c>
      <c r="H130" s="91">
        <v>13040</v>
      </c>
      <c r="I130" s="90">
        <v>16500</v>
      </c>
      <c r="J130" s="8">
        <f t="shared" si="2"/>
        <v>1.27</v>
      </c>
    </row>
    <row r="131" spans="1:10" x14ac:dyDescent="0.25">
      <c r="A131" s="87">
        <v>114</v>
      </c>
      <c r="B131" s="82">
        <f>IF(C131&lt;&gt;C130,MAX(B$5:B130)+1,B130)</f>
        <v>49</v>
      </c>
      <c r="C131" s="92" t="s">
        <v>3198</v>
      </c>
      <c r="D131" s="112">
        <v>4</v>
      </c>
      <c r="E131" s="83" t="s">
        <v>3159</v>
      </c>
      <c r="F131" s="83"/>
      <c r="G131" s="84" t="s">
        <v>26</v>
      </c>
      <c r="H131" s="91">
        <v>15280</v>
      </c>
      <c r="I131" s="90">
        <v>19360</v>
      </c>
      <c r="J131" s="8">
        <f t="shared" si="2"/>
        <v>1.27</v>
      </c>
    </row>
    <row r="132" spans="1:10" x14ac:dyDescent="0.25">
      <c r="A132" s="87">
        <v>115</v>
      </c>
      <c r="B132" s="82">
        <f>IF(C132&lt;&gt;C131,MAX(B$5:B131)+1,B131)</f>
        <v>50</v>
      </c>
      <c r="C132" s="92" t="s">
        <v>3199</v>
      </c>
      <c r="D132" s="112">
        <v>4</v>
      </c>
      <c r="E132" s="83" t="s">
        <v>3139</v>
      </c>
      <c r="F132" s="83"/>
      <c r="G132" s="84" t="s">
        <v>26</v>
      </c>
      <c r="H132" s="91">
        <v>13310</v>
      </c>
      <c r="I132" s="90">
        <v>16860</v>
      </c>
      <c r="J132" s="8">
        <f t="shared" si="2"/>
        <v>1.27</v>
      </c>
    </row>
    <row r="133" spans="1:10" x14ac:dyDescent="0.25">
      <c r="A133" s="87">
        <v>116</v>
      </c>
      <c r="B133" s="82">
        <f>IF(C133&lt;&gt;C132,MAX(B$5:B132)+1,B132)</f>
        <v>50</v>
      </c>
      <c r="C133" s="92" t="s">
        <v>3199</v>
      </c>
      <c r="D133" s="112">
        <v>4</v>
      </c>
      <c r="E133" s="83" t="s">
        <v>3146</v>
      </c>
      <c r="F133" s="83"/>
      <c r="G133" s="84" t="s">
        <v>26</v>
      </c>
      <c r="H133" s="91">
        <v>17250</v>
      </c>
      <c r="I133" s="90">
        <v>21910</v>
      </c>
      <c r="J133" s="8">
        <f t="shared" si="2"/>
        <v>1.27</v>
      </c>
    </row>
    <row r="134" spans="1:10" x14ac:dyDescent="0.25">
      <c r="A134" s="87">
        <v>117</v>
      </c>
      <c r="B134" s="82">
        <f>IF(C134&lt;&gt;C133,MAX(B$5:B133)+1,B133)</f>
        <v>50</v>
      </c>
      <c r="C134" s="92" t="s">
        <v>3199</v>
      </c>
      <c r="D134" s="112">
        <v>4</v>
      </c>
      <c r="E134" s="83" t="s">
        <v>3150</v>
      </c>
      <c r="F134" s="83"/>
      <c r="G134" s="84" t="s">
        <v>26</v>
      </c>
      <c r="H134" s="91">
        <v>21340</v>
      </c>
      <c r="I134" s="90">
        <v>27130</v>
      </c>
      <c r="J134" s="8">
        <f t="shared" si="2"/>
        <v>1.27</v>
      </c>
    </row>
    <row r="135" spans="1:10" x14ac:dyDescent="0.25">
      <c r="A135" s="87">
        <v>118</v>
      </c>
      <c r="B135" s="82">
        <f>IF(C135&lt;&gt;C134,MAX(B$5:B134)+1,B134)</f>
        <v>50</v>
      </c>
      <c r="C135" s="92" t="s">
        <v>3199</v>
      </c>
      <c r="D135" s="112">
        <v>4</v>
      </c>
      <c r="E135" s="83" t="s">
        <v>3159</v>
      </c>
      <c r="F135" s="83"/>
      <c r="G135" s="84" t="s">
        <v>26</v>
      </c>
      <c r="H135" s="91">
        <v>26080</v>
      </c>
      <c r="I135" s="90">
        <v>33170</v>
      </c>
      <c r="J135" s="8">
        <f t="shared" si="2"/>
        <v>1.27</v>
      </c>
    </row>
    <row r="136" spans="1:10" ht="33" x14ac:dyDescent="0.25">
      <c r="A136" s="87">
        <v>119</v>
      </c>
      <c r="B136" s="82">
        <f>IF(C136&lt;&gt;C135,MAX(B$5:B135)+1,B135)</f>
        <v>51</v>
      </c>
      <c r="C136" s="88" t="s">
        <v>3200</v>
      </c>
      <c r="D136" s="112">
        <v>1</v>
      </c>
      <c r="E136" s="89"/>
      <c r="F136" s="89"/>
      <c r="G136" s="84" t="s">
        <v>26</v>
      </c>
      <c r="H136" s="91">
        <v>48410</v>
      </c>
      <c r="I136" s="90">
        <v>61470</v>
      </c>
      <c r="J136" s="8">
        <f t="shared" si="2"/>
        <v>1.27</v>
      </c>
    </row>
    <row r="137" spans="1:10" x14ac:dyDescent="0.25">
      <c r="A137" s="87">
        <v>120</v>
      </c>
      <c r="B137" s="82">
        <f>IF(C137&lt;&gt;C136,MAX(B$5:B136)+1,B136)</f>
        <v>52</v>
      </c>
      <c r="C137" s="92" t="s">
        <v>3201</v>
      </c>
      <c r="D137" s="112">
        <v>3</v>
      </c>
      <c r="E137" s="83" t="s">
        <v>3139</v>
      </c>
      <c r="F137" s="83"/>
      <c r="G137" s="84" t="s">
        <v>26</v>
      </c>
      <c r="H137" s="91">
        <v>8590</v>
      </c>
      <c r="I137" s="90">
        <v>11050</v>
      </c>
      <c r="J137" s="8">
        <f t="shared" si="2"/>
        <v>1.29</v>
      </c>
    </row>
    <row r="138" spans="1:10" x14ac:dyDescent="0.25">
      <c r="A138" s="87">
        <v>121</v>
      </c>
      <c r="B138" s="82">
        <f>IF(C138&lt;&gt;C137,MAX(B$5:B137)+1,B137)</f>
        <v>52</v>
      </c>
      <c r="C138" s="92" t="s">
        <v>3201</v>
      </c>
      <c r="D138" s="112">
        <v>3</v>
      </c>
      <c r="E138" s="83" t="s">
        <v>3146</v>
      </c>
      <c r="F138" s="83"/>
      <c r="G138" s="84" t="s">
        <v>26</v>
      </c>
      <c r="H138" s="91">
        <v>10800</v>
      </c>
      <c r="I138" s="90">
        <v>13780</v>
      </c>
      <c r="J138" s="8">
        <f t="shared" si="2"/>
        <v>1.28</v>
      </c>
    </row>
    <row r="139" spans="1:10" x14ac:dyDescent="0.25">
      <c r="A139" s="87">
        <v>122</v>
      </c>
      <c r="B139" s="82">
        <f>IF(C139&lt;&gt;C138,MAX(B$5:B138)+1,B138)</f>
        <v>52</v>
      </c>
      <c r="C139" s="92" t="s">
        <v>3201</v>
      </c>
      <c r="D139" s="112">
        <v>3</v>
      </c>
      <c r="E139" s="83" t="s">
        <v>3150</v>
      </c>
      <c r="F139" s="83"/>
      <c r="G139" s="84" t="s">
        <v>26</v>
      </c>
      <c r="H139" s="91">
        <v>13180</v>
      </c>
      <c r="I139" s="90">
        <v>17040</v>
      </c>
      <c r="J139" s="8">
        <f t="shared" si="2"/>
        <v>1.29</v>
      </c>
    </row>
    <row r="140" spans="1:10" ht="33" x14ac:dyDescent="0.25">
      <c r="A140" s="87">
        <v>123</v>
      </c>
      <c r="B140" s="82">
        <f>IF(C140&lt;&gt;C139,MAX(B$5:B139)+1,B139)</f>
        <v>53</v>
      </c>
      <c r="C140" s="92" t="s">
        <v>3202</v>
      </c>
      <c r="D140" s="112">
        <v>4</v>
      </c>
      <c r="E140" s="83" t="s">
        <v>3139</v>
      </c>
      <c r="F140" s="83"/>
      <c r="G140" s="84" t="s">
        <v>26</v>
      </c>
      <c r="H140" s="91">
        <v>14720</v>
      </c>
      <c r="I140" s="90">
        <v>17440</v>
      </c>
      <c r="J140" s="8">
        <f t="shared" si="2"/>
        <v>1.18</v>
      </c>
    </row>
    <row r="141" spans="1:10" ht="33" x14ac:dyDescent="0.25">
      <c r="A141" s="87">
        <v>124</v>
      </c>
      <c r="B141" s="82">
        <f>IF(C141&lt;&gt;C140,MAX(B$5:B140)+1,B140)</f>
        <v>53</v>
      </c>
      <c r="C141" s="92" t="s">
        <v>3202</v>
      </c>
      <c r="D141" s="112">
        <v>4</v>
      </c>
      <c r="E141" s="83" t="s">
        <v>3146</v>
      </c>
      <c r="F141" s="83"/>
      <c r="G141" s="84" t="s">
        <v>26</v>
      </c>
      <c r="H141" s="91">
        <v>19280</v>
      </c>
      <c r="I141" s="90">
        <v>22560</v>
      </c>
      <c r="J141" s="8">
        <f t="shared" si="2"/>
        <v>1.17</v>
      </c>
    </row>
    <row r="142" spans="1:10" ht="33" x14ac:dyDescent="0.25">
      <c r="A142" s="87">
        <v>125</v>
      </c>
      <c r="B142" s="82">
        <f>IF(C142&lt;&gt;C141,MAX(B$5:B141)+1,B141)</f>
        <v>53</v>
      </c>
      <c r="C142" s="92" t="s">
        <v>3202</v>
      </c>
      <c r="D142" s="112">
        <v>4</v>
      </c>
      <c r="E142" s="83" t="s">
        <v>3150</v>
      </c>
      <c r="F142" s="83"/>
      <c r="G142" s="84" t="s">
        <v>26</v>
      </c>
      <c r="H142" s="91">
        <v>22170</v>
      </c>
      <c r="I142" s="90">
        <v>26100</v>
      </c>
      <c r="J142" s="8">
        <f t="shared" si="2"/>
        <v>1.18</v>
      </c>
    </row>
    <row r="143" spans="1:10" ht="33" x14ac:dyDescent="0.25">
      <c r="A143" s="87">
        <v>126</v>
      </c>
      <c r="B143" s="82">
        <f>IF(C143&lt;&gt;C142,MAX(B$5:B142)+1,B142)</f>
        <v>53</v>
      </c>
      <c r="C143" s="92" t="s">
        <v>3202</v>
      </c>
      <c r="D143" s="112">
        <v>4</v>
      </c>
      <c r="E143" s="83" t="s">
        <v>3159</v>
      </c>
      <c r="F143" s="83"/>
      <c r="G143" s="84" t="s">
        <v>26</v>
      </c>
      <c r="H143" s="91">
        <v>25460</v>
      </c>
      <c r="I143" s="90">
        <v>29640</v>
      </c>
      <c r="J143" s="8">
        <f t="shared" si="2"/>
        <v>1.1599999999999999</v>
      </c>
    </row>
    <row r="144" spans="1:10" x14ac:dyDescent="0.25">
      <c r="A144" s="87">
        <v>127</v>
      </c>
      <c r="B144" s="82">
        <f>IF(C144&lt;&gt;C143,MAX(B$5:B143)+1,B143)</f>
        <v>54</v>
      </c>
      <c r="C144" s="92" t="s">
        <v>3203</v>
      </c>
      <c r="D144" s="112">
        <v>2</v>
      </c>
      <c r="E144" s="83" t="s">
        <v>3139</v>
      </c>
      <c r="F144" s="83"/>
      <c r="G144" s="84" t="s">
        <v>26</v>
      </c>
      <c r="H144" s="91">
        <v>22030</v>
      </c>
      <c r="I144" s="90">
        <v>27640</v>
      </c>
      <c r="J144" s="8">
        <f t="shared" si="2"/>
        <v>1.25</v>
      </c>
    </row>
    <row r="145" spans="1:10" x14ac:dyDescent="0.25">
      <c r="A145" s="87">
        <v>128</v>
      </c>
      <c r="B145" s="82">
        <f>IF(C145&lt;&gt;C144,MAX(B$5:B144)+1,B144)</f>
        <v>54</v>
      </c>
      <c r="C145" s="92" t="s">
        <v>3203</v>
      </c>
      <c r="D145" s="112">
        <v>2</v>
      </c>
      <c r="E145" s="83" t="s">
        <v>3146</v>
      </c>
      <c r="F145" s="83"/>
      <c r="G145" s="84" t="s">
        <v>26</v>
      </c>
      <c r="H145" s="91">
        <v>24340</v>
      </c>
      <c r="I145" s="90">
        <v>34790</v>
      </c>
      <c r="J145" s="8">
        <f t="shared" si="2"/>
        <v>1.43</v>
      </c>
    </row>
    <row r="146" spans="1:10" x14ac:dyDescent="0.25">
      <c r="A146" s="87">
        <v>129</v>
      </c>
      <c r="B146" s="82">
        <f>IF(C146&lt;&gt;C145,MAX(B$5:B145)+1,B145)</f>
        <v>55</v>
      </c>
      <c r="C146" s="88" t="s">
        <v>3204</v>
      </c>
      <c r="D146" s="112">
        <v>1</v>
      </c>
      <c r="E146" s="83" t="s">
        <v>3146</v>
      </c>
      <c r="F146" s="83"/>
      <c r="G146" s="84" t="s">
        <v>26</v>
      </c>
      <c r="H146" s="91">
        <v>46000</v>
      </c>
      <c r="I146" s="90">
        <v>65840</v>
      </c>
      <c r="J146" s="8">
        <f t="shared" si="2"/>
        <v>1.43</v>
      </c>
    </row>
    <row r="147" spans="1:10" x14ac:dyDescent="0.25">
      <c r="A147" s="87">
        <v>130</v>
      </c>
      <c r="B147" s="82">
        <f>IF(C147&lt;&gt;C146,MAX(B$5:B146)+1,B146)</f>
        <v>56</v>
      </c>
      <c r="C147" s="88" t="s">
        <v>3205</v>
      </c>
      <c r="D147" s="112">
        <v>1</v>
      </c>
      <c r="E147" s="83" t="s">
        <v>3139</v>
      </c>
      <c r="F147" s="83"/>
      <c r="G147" s="84" t="s">
        <v>26</v>
      </c>
      <c r="H147" s="91">
        <v>17860</v>
      </c>
      <c r="I147" s="90">
        <v>22540</v>
      </c>
      <c r="J147" s="8">
        <f t="shared" si="2"/>
        <v>1.26</v>
      </c>
    </row>
    <row r="148" spans="1:10" x14ac:dyDescent="0.25">
      <c r="A148" s="87">
        <v>131</v>
      </c>
      <c r="B148" s="82">
        <f>IF(C148&lt;&gt;C147,MAX(B$5:B147)+1,B147)</f>
        <v>57</v>
      </c>
      <c r="C148" s="92" t="s">
        <v>3206</v>
      </c>
      <c r="D148" s="112">
        <v>3</v>
      </c>
      <c r="E148" s="83" t="s">
        <v>3146</v>
      </c>
      <c r="F148" s="83"/>
      <c r="G148" s="84" t="s">
        <v>26</v>
      </c>
      <c r="H148" s="91">
        <v>28280</v>
      </c>
      <c r="I148" s="90">
        <v>40420</v>
      </c>
      <c r="J148" s="8">
        <f t="shared" si="2"/>
        <v>1.43</v>
      </c>
    </row>
    <row r="149" spans="1:10" x14ac:dyDescent="0.25">
      <c r="A149" s="87">
        <v>132</v>
      </c>
      <c r="B149" s="82">
        <f>IF(C149&lt;&gt;C148,MAX(B$5:B148)+1,B148)</f>
        <v>57</v>
      </c>
      <c r="C149" s="92" t="s">
        <v>3206</v>
      </c>
      <c r="D149" s="112">
        <v>3</v>
      </c>
      <c r="E149" s="83" t="s">
        <v>3150</v>
      </c>
      <c r="F149" s="83"/>
      <c r="G149" s="84" t="s">
        <v>26</v>
      </c>
      <c r="H149" s="91">
        <v>32680</v>
      </c>
      <c r="I149" s="90">
        <v>46540</v>
      </c>
      <c r="J149" s="8">
        <f t="shared" si="2"/>
        <v>1.42</v>
      </c>
    </row>
    <row r="150" spans="1:10" x14ac:dyDescent="0.25">
      <c r="A150" s="87">
        <v>133</v>
      </c>
      <c r="B150" s="82">
        <f>IF(C150&lt;&gt;C149,MAX(B$5:B149)+1,B149)</f>
        <v>57</v>
      </c>
      <c r="C150" s="92" t="s">
        <v>3206</v>
      </c>
      <c r="D150" s="112">
        <v>3</v>
      </c>
      <c r="E150" s="83" t="s">
        <v>3159</v>
      </c>
      <c r="F150" s="83"/>
      <c r="G150" s="84" t="s">
        <v>26</v>
      </c>
      <c r="H150" s="91">
        <v>40370</v>
      </c>
      <c r="I150" s="90">
        <v>57940</v>
      </c>
      <c r="J150" s="8">
        <f t="shared" si="2"/>
        <v>1.44</v>
      </c>
    </row>
    <row r="151" spans="1:10" x14ac:dyDescent="0.25">
      <c r="A151" s="87">
        <v>134</v>
      </c>
      <c r="B151" s="82">
        <f>IF(C151&lt;&gt;C150,MAX(B$5:B150)+1,B150)</f>
        <v>58</v>
      </c>
      <c r="C151" s="92" t="s">
        <v>3207</v>
      </c>
      <c r="D151" s="112">
        <v>3</v>
      </c>
      <c r="E151" s="83" t="s">
        <v>3161</v>
      </c>
      <c r="F151" s="83"/>
      <c r="G151" s="84" t="s">
        <v>26</v>
      </c>
      <c r="H151" s="91">
        <v>21040</v>
      </c>
      <c r="I151" s="90">
        <v>25950</v>
      </c>
      <c r="J151" s="8">
        <f t="shared" si="2"/>
        <v>1.23</v>
      </c>
    </row>
    <row r="152" spans="1:10" x14ac:dyDescent="0.25">
      <c r="A152" s="87">
        <v>135</v>
      </c>
      <c r="B152" s="82">
        <f>IF(C152&lt;&gt;C151,MAX(B$5:B151)+1,B151)</f>
        <v>58</v>
      </c>
      <c r="C152" s="92" t="s">
        <v>3207</v>
      </c>
      <c r="D152" s="112">
        <v>3</v>
      </c>
      <c r="E152" s="83" t="s">
        <v>3139</v>
      </c>
      <c r="F152" s="83"/>
      <c r="G152" s="84" t="s">
        <v>26</v>
      </c>
      <c r="H152" s="91">
        <v>24470</v>
      </c>
      <c r="I152" s="90">
        <v>31010</v>
      </c>
      <c r="J152" s="8">
        <f t="shared" si="2"/>
        <v>1.27</v>
      </c>
    </row>
    <row r="153" spans="1:10" x14ac:dyDescent="0.25">
      <c r="A153" s="87">
        <v>136</v>
      </c>
      <c r="B153" s="82">
        <f>IF(C153&lt;&gt;C152,MAX(B$5:B152)+1,B152)</f>
        <v>58</v>
      </c>
      <c r="C153" s="92" t="s">
        <v>3207</v>
      </c>
      <c r="D153" s="112">
        <v>3</v>
      </c>
      <c r="E153" s="83" t="s">
        <v>3146</v>
      </c>
      <c r="F153" s="83"/>
      <c r="G153" s="84" t="s">
        <v>26</v>
      </c>
      <c r="H153" s="91">
        <v>28640</v>
      </c>
      <c r="I153" s="90">
        <v>36440</v>
      </c>
      <c r="J153" s="8">
        <f t="shared" si="2"/>
        <v>1.27</v>
      </c>
    </row>
    <row r="154" spans="1:10" x14ac:dyDescent="0.25">
      <c r="A154" s="87">
        <v>137</v>
      </c>
      <c r="B154" s="82">
        <f>IF(C154&lt;&gt;C153,MAX(B$5:B153)+1,B153)</f>
        <v>59</v>
      </c>
      <c r="C154" s="92" t="s">
        <v>3208</v>
      </c>
      <c r="D154" s="112">
        <v>3</v>
      </c>
      <c r="E154" s="89" t="s">
        <v>3209</v>
      </c>
      <c r="F154" s="89"/>
      <c r="G154" s="84" t="s">
        <v>26</v>
      </c>
      <c r="H154" s="91">
        <v>19160</v>
      </c>
      <c r="I154" s="90">
        <v>24170</v>
      </c>
      <c r="J154" s="8">
        <f t="shared" si="2"/>
        <v>1.26</v>
      </c>
    </row>
    <row r="155" spans="1:10" x14ac:dyDescent="0.25">
      <c r="A155" s="87">
        <v>138</v>
      </c>
      <c r="B155" s="82">
        <f>IF(C155&lt;&gt;C154,MAX(B$5:B154)+1,B154)</f>
        <v>59</v>
      </c>
      <c r="C155" s="92" t="s">
        <v>3208</v>
      </c>
      <c r="D155" s="112">
        <v>3</v>
      </c>
      <c r="E155" s="83" t="s">
        <v>3146</v>
      </c>
      <c r="F155" s="83"/>
      <c r="G155" s="84" t="s">
        <v>26</v>
      </c>
      <c r="H155" s="91">
        <v>22700</v>
      </c>
      <c r="I155" s="90">
        <v>32430</v>
      </c>
      <c r="J155" s="8">
        <f t="shared" si="2"/>
        <v>1.43</v>
      </c>
    </row>
    <row r="156" spans="1:10" x14ac:dyDescent="0.25">
      <c r="A156" s="87">
        <v>139</v>
      </c>
      <c r="B156" s="82">
        <f>IF(C156&lt;&gt;C155,MAX(B$5:B155)+1,B155)</f>
        <v>59</v>
      </c>
      <c r="C156" s="92" t="s">
        <v>3208</v>
      </c>
      <c r="D156" s="112">
        <v>3</v>
      </c>
      <c r="E156" s="83" t="s">
        <v>3150</v>
      </c>
      <c r="F156" s="83"/>
      <c r="G156" s="84" t="s">
        <v>26</v>
      </c>
      <c r="H156" s="91">
        <v>29570</v>
      </c>
      <c r="I156" s="90">
        <v>42000</v>
      </c>
      <c r="J156" s="8">
        <f t="shared" si="2"/>
        <v>1.42</v>
      </c>
    </row>
    <row r="157" spans="1:10" ht="49.5" x14ac:dyDescent="0.25">
      <c r="A157" s="87">
        <v>140</v>
      </c>
      <c r="B157" s="82">
        <f>IF(C157&lt;&gt;C156,MAX(B$5:B156)+1,B156)</f>
        <v>60</v>
      </c>
      <c r="C157" s="92" t="s">
        <v>3210</v>
      </c>
      <c r="D157" s="112">
        <v>2</v>
      </c>
      <c r="E157" s="83" t="s">
        <v>3139</v>
      </c>
      <c r="F157" s="83"/>
      <c r="G157" s="84" t="s">
        <v>26</v>
      </c>
      <c r="H157" s="91">
        <v>34790</v>
      </c>
      <c r="I157" s="90">
        <v>43840</v>
      </c>
      <c r="J157" s="8">
        <f t="shared" si="2"/>
        <v>1.26</v>
      </c>
    </row>
    <row r="158" spans="1:10" ht="49.5" x14ac:dyDescent="0.25">
      <c r="A158" s="87">
        <v>141</v>
      </c>
      <c r="B158" s="82">
        <f>IF(C158&lt;&gt;C157,MAX(B$5:B157)+1,B157)</f>
        <v>60</v>
      </c>
      <c r="C158" s="92" t="s">
        <v>3210</v>
      </c>
      <c r="D158" s="112">
        <v>2</v>
      </c>
      <c r="E158" s="83" t="s">
        <v>3159</v>
      </c>
      <c r="F158" s="83"/>
      <c r="G158" s="84" t="s">
        <v>26</v>
      </c>
      <c r="H158" s="91">
        <v>43640</v>
      </c>
      <c r="I158" s="90">
        <v>62060</v>
      </c>
      <c r="J158" s="8">
        <f t="shared" si="2"/>
        <v>1.42</v>
      </c>
    </row>
    <row r="159" spans="1:10" x14ac:dyDescent="0.25">
      <c r="A159" s="87">
        <v>142</v>
      </c>
      <c r="B159" s="82">
        <f>IF(C159&lt;&gt;C158,MAX(B$5:B158)+1,B158)</f>
        <v>61</v>
      </c>
      <c r="C159" s="88" t="s">
        <v>3211</v>
      </c>
      <c r="D159" s="112">
        <v>1</v>
      </c>
      <c r="E159" s="83" t="s">
        <v>3139</v>
      </c>
      <c r="F159" s="83"/>
      <c r="G159" s="84" t="s">
        <v>26</v>
      </c>
      <c r="H159" s="91">
        <v>28900</v>
      </c>
      <c r="I159" s="90">
        <v>36250</v>
      </c>
      <c r="J159" s="8">
        <f t="shared" si="2"/>
        <v>1.25</v>
      </c>
    </row>
    <row r="160" spans="1:10" x14ac:dyDescent="0.25">
      <c r="A160" s="87">
        <v>143</v>
      </c>
      <c r="B160" s="82">
        <f>IF(C160&lt;&gt;C159,MAX(B$5:B159)+1,B159)</f>
        <v>62</v>
      </c>
      <c r="C160" s="92" t="s">
        <v>3212</v>
      </c>
      <c r="D160" s="112">
        <v>2</v>
      </c>
      <c r="E160" s="89" t="s">
        <v>3146</v>
      </c>
      <c r="F160" s="89"/>
      <c r="G160" s="84" t="s">
        <v>26</v>
      </c>
      <c r="H160" s="91">
        <v>40810</v>
      </c>
      <c r="I160" s="90">
        <v>58700</v>
      </c>
      <c r="J160" s="8">
        <f t="shared" si="2"/>
        <v>1.44</v>
      </c>
    </row>
    <row r="161" spans="1:10" x14ac:dyDescent="0.25">
      <c r="A161" s="87">
        <v>144</v>
      </c>
      <c r="B161" s="82">
        <f>IF(C161&lt;&gt;C160,MAX(B$5:B160)+1,B160)</f>
        <v>62</v>
      </c>
      <c r="C161" s="92" t="s">
        <v>3212</v>
      </c>
      <c r="D161" s="112">
        <v>2</v>
      </c>
      <c r="E161" s="89" t="s">
        <v>3150</v>
      </c>
      <c r="F161" s="89"/>
      <c r="G161" s="84" t="s">
        <v>26</v>
      </c>
      <c r="H161" s="91">
        <v>50340</v>
      </c>
      <c r="I161" s="90">
        <v>72540</v>
      </c>
      <c r="J161" s="8">
        <f t="shared" si="2"/>
        <v>1.44</v>
      </c>
    </row>
    <row r="162" spans="1:10" ht="33" x14ac:dyDescent="0.25">
      <c r="A162" s="87">
        <v>145</v>
      </c>
      <c r="B162" s="82">
        <f>IF(C162&lt;&gt;C161,MAX(B$5:B161)+1,B161)</f>
        <v>63</v>
      </c>
      <c r="C162" s="92" t="s">
        <v>3213</v>
      </c>
      <c r="D162" s="112">
        <v>1</v>
      </c>
      <c r="E162" s="89"/>
      <c r="F162" s="89"/>
      <c r="G162" s="84" t="s">
        <v>26</v>
      </c>
      <c r="H162" s="91">
        <v>52210</v>
      </c>
      <c r="I162" s="90">
        <v>64120</v>
      </c>
      <c r="J162" s="8">
        <f t="shared" si="2"/>
        <v>1.23</v>
      </c>
    </row>
    <row r="163" spans="1:10" ht="33" x14ac:dyDescent="0.25">
      <c r="A163" s="87">
        <v>146</v>
      </c>
      <c r="B163" s="82">
        <f>IF(C163&lt;&gt;C162,MAX(B$5:B162)+1,B162)</f>
        <v>64</v>
      </c>
      <c r="C163" s="88" t="s">
        <v>3214</v>
      </c>
      <c r="D163" s="112">
        <v>1</v>
      </c>
      <c r="E163" s="89"/>
      <c r="F163" s="89"/>
      <c r="G163" s="84" t="s">
        <v>26</v>
      </c>
      <c r="H163" s="91">
        <v>82370</v>
      </c>
      <c r="I163" s="90">
        <v>103820</v>
      </c>
      <c r="J163" s="8">
        <f t="shared" si="2"/>
        <v>1.26</v>
      </c>
    </row>
    <row r="164" spans="1:10" ht="33" x14ac:dyDescent="0.25">
      <c r="A164" s="87">
        <v>147</v>
      </c>
      <c r="B164" s="82">
        <f>IF(C164&lt;&gt;C163,MAX(B$5:B163)+1,B163)</f>
        <v>65</v>
      </c>
      <c r="C164" s="88" t="s">
        <v>3215</v>
      </c>
      <c r="D164" s="112">
        <v>1</v>
      </c>
      <c r="E164" s="99"/>
      <c r="F164" s="99"/>
      <c r="G164" s="84" t="s">
        <v>26</v>
      </c>
      <c r="H164" s="91">
        <v>135520</v>
      </c>
      <c r="I164" s="90">
        <v>171110</v>
      </c>
      <c r="J164" s="8">
        <f t="shared" si="2"/>
        <v>1.26</v>
      </c>
    </row>
    <row r="165" spans="1:10" x14ac:dyDescent="0.25">
      <c r="A165" s="87">
        <v>148</v>
      </c>
      <c r="B165" s="82">
        <f>IF(C165&lt;&gt;C164,MAX(B$5:B164)+1,B164)</f>
        <v>66</v>
      </c>
      <c r="C165" s="92" t="s">
        <v>3384</v>
      </c>
      <c r="D165" s="112">
        <v>5</v>
      </c>
      <c r="E165" s="89" t="s">
        <v>3161</v>
      </c>
      <c r="F165" s="89"/>
      <c r="G165" s="84" t="s">
        <v>26</v>
      </c>
      <c r="H165" s="91">
        <v>32340</v>
      </c>
      <c r="I165" s="90">
        <v>41010</v>
      </c>
      <c r="J165" s="8">
        <f t="shared" ref="J165:J228" si="3">IFERROR(ROUND(I165/H165,2),"")</f>
        <v>1.27</v>
      </c>
    </row>
    <row r="166" spans="1:10" x14ac:dyDescent="0.25">
      <c r="A166" s="87">
        <v>149</v>
      </c>
      <c r="B166" s="82">
        <f>IF(C166&lt;&gt;C165,MAX(B$5:B165)+1,B165)</f>
        <v>66</v>
      </c>
      <c r="C166" s="92" t="s">
        <v>3384</v>
      </c>
      <c r="D166" s="112">
        <v>5</v>
      </c>
      <c r="E166" s="83" t="s">
        <v>3139</v>
      </c>
      <c r="F166" s="83"/>
      <c r="G166" s="84" t="s">
        <v>26</v>
      </c>
      <c r="H166" s="91">
        <v>38130</v>
      </c>
      <c r="I166" s="90">
        <v>48410</v>
      </c>
      <c r="J166" s="8">
        <f t="shared" si="3"/>
        <v>1.27</v>
      </c>
    </row>
    <row r="167" spans="1:10" x14ac:dyDescent="0.25">
      <c r="A167" s="87">
        <v>150</v>
      </c>
      <c r="B167" s="82">
        <f>IF(C167&lt;&gt;C166,MAX(B$5:B166)+1,B166)</f>
        <v>66</v>
      </c>
      <c r="C167" s="92" t="s">
        <v>3384</v>
      </c>
      <c r="D167" s="112">
        <v>5</v>
      </c>
      <c r="E167" s="83" t="s">
        <v>3146</v>
      </c>
      <c r="F167" s="83"/>
      <c r="G167" s="84" t="s">
        <v>26</v>
      </c>
      <c r="H167" s="91">
        <v>44130</v>
      </c>
      <c r="I167" s="90">
        <v>56330</v>
      </c>
      <c r="J167" s="8">
        <f t="shared" si="3"/>
        <v>1.28</v>
      </c>
    </row>
    <row r="168" spans="1:10" x14ac:dyDescent="0.25">
      <c r="A168" s="87">
        <v>151</v>
      </c>
      <c r="B168" s="82">
        <f>IF(C168&lt;&gt;C167,MAX(B$5:B167)+1,B167)</f>
        <v>66</v>
      </c>
      <c r="C168" s="92" t="s">
        <v>3384</v>
      </c>
      <c r="D168" s="112">
        <v>5</v>
      </c>
      <c r="E168" s="83" t="s">
        <v>3150</v>
      </c>
      <c r="F168" s="83"/>
      <c r="G168" s="84" t="s">
        <v>26</v>
      </c>
      <c r="H168" s="91">
        <v>51840</v>
      </c>
      <c r="I168" s="90">
        <v>66130</v>
      </c>
      <c r="J168" s="8">
        <f t="shared" si="3"/>
        <v>1.28</v>
      </c>
    </row>
    <row r="169" spans="1:10" x14ac:dyDescent="0.25">
      <c r="A169" s="87">
        <v>152</v>
      </c>
      <c r="B169" s="82">
        <f>IF(C169&lt;&gt;C168,MAX(B$5:B168)+1,B168)</f>
        <v>66</v>
      </c>
      <c r="C169" s="92" t="s">
        <v>3384</v>
      </c>
      <c r="D169" s="112">
        <v>5</v>
      </c>
      <c r="E169" s="83" t="s">
        <v>3159</v>
      </c>
      <c r="F169" s="83"/>
      <c r="G169" s="84" t="s">
        <v>26</v>
      </c>
      <c r="H169" s="91">
        <v>60580</v>
      </c>
      <c r="I169" s="90">
        <v>77310</v>
      </c>
      <c r="J169" s="8">
        <f t="shared" si="3"/>
        <v>1.28</v>
      </c>
    </row>
    <row r="170" spans="1:10" x14ac:dyDescent="0.25">
      <c r="A170" s="87">
        <v>153</v>
      </c>
      <c r="B170" s="82">
        <f>IF(C170&lt;&gt;C169,MAX(B$5:B169)+1,B169)</f>
        <v>67</v>
      </c>
      <c r="C170" s="92" t="s">
        <v>3385</v>
      </c>
      <c r="D170" s="112">
        <v>2</v>
      </c>
      <c r="E170" s="83" t="s">
        <v>3161</v>
      </c>
      <c r="F170" s="83"/>
      <c r="G170" s="84" t="s">
        <v>93</v>
      </c>
      <c r="H170" s="91">
        <v>12170</v>
      </c>
      <c r="I170" s="90">
        <v>12880</v>
      </c>
      <c r="J170" s="8">
        <f t="shared" si="3"/>
        <v>1.06</v>
      </c>
    </row>
    <row r="171" spans="1:10" x14ac:dyDescent="0.25">
      <c r="A171" s="87">
        <v>154</v>
      </c>
      <c r="B171" s="82">
        <f>IF(C171&lt;&gt;C170,MAX(B$5:B170)+1,B170)</f>
        <v>67</v>
      </c>
      <c r="C171" s="92" t="s">
        <v>3385</v>
      </c>
      <c r="D171" s="112">
        <v>2</v>
      </c>
      <c r="E171" s="83" t="s">
        <v>3139</v>
      </c>
      <c r="F171" s="83"/>
      <c r="G171" s="84" t="s">
        <v>93</v>
      </c>
      <c r="H171" s="91">
        <v>13520</v>
      </c>
      <c r="I171" s="90">
        <v>14120</v>
      </c>
      <c r="J171" s="8">
        <f t="shared" si="3"/>
        <v>1.04</v>
      </c>
    </row>
    <row r="172" spans="1:10" x14ac:dyDescent="0.25">
      <c r="A172" s="87">
        <v>155</v>
      </c>
      <c r="B172" s="82">
        <f>IF(C172&lt;&gt;C171,MAX(B$5:B171)+1,B171)</f>
        <v>68</v>
      </c>
      <c r="C172" s="92" t="s">
        <v>3216</v>
      </c>
      <c r="D172" s="112">
        <v>5</v>
      </c>
      <c r="E172" s="83" t="s">
        <v>3161</v>
      </c>
      <c r="F172" s="83"/>
      <c r="G172" s="84" t="s">
        <v>93</v>
      </c>
      <c r="H172" s="91">
        <v>16650</v>
      </c>
      <c r="I172" s="90">
        <v>17570</v>
      </c>
      <c r="J172" s="8">
        <f t="shared" si="3"/>
        <v>1.06</v>
      </c>
    </row>
    <row r="173" spans="1:10" x14ac:dyDescent="0.25">
      <c r="A173" s="87">
        <v>156</v>
      </c>
      <c r="B173" s="82">
        <f>IF(C173&lt;&gt;C172,MAX(B$5:B172)+1,B172)</f>
        <v>68</v>
      </c>
      <c r="C173" s="92" t="s">
        <v>3216</v>
      </c>
      <c r="D173" s="112">
        <v>5</v>
      </c>
      <c r="E173" s="83" t="s">
        <v>3139</v>
      </c>
      <c r="F173" s="83"/>
      <c r="G173" s="84" t="s">
        <v>93</v>
      </c>
      <c r="H173" s="91">
        <v>20110</v>
      </c>
      <c r="I173" s="90">
        <v>21210</v>
      </c>
      <c r="J173" s="8">
        <f t="shared" si="3"/>
        <v>1.05</v>
      </c>
    </row>
    <row r="174" spans="1:10" x14ac:dyDescent="0.25">
      <c r="A174" s="87">
        <v>157</v>
      </c>
      <c r="B174" s="82">
        <f>IF(C174&lt;&gt;C173,MAX(B$5:B173)+1,B173)</f>
        <v>68</v>
      </c>
      <c r="C174" s="92" t="s">
        <v>3216</v>
      </c>
      <c r="D174" s="112">
        <v>5</v>
      </c>
      <c r="E174" s="83" t="s">
        <v>3146</v>
      </c>
      <c r="F174" s="83"/>
      <c r="G174" s="84" t="s">
        <v>93</v>
      </c>
      <c r="H174" s="91">
        <v>24350</v>
      </c>
      <c r="I174" s="90">
        <v>25700</v>
      </c>
      <c r="J174" s="8">
        <f t="shared" si="3"/>
        <v>1.06</v>
      </c>
    </row>
    <row r="175" spans="1:10" x14ac:dyDescent="0.25">
      <c r="A175" s="87">
        <v>158</v>
      </c>
      <c r="B175" s="82">
        <f>IF(C175&lt;&gt;C174,MAX(B$5:B174)+1,B174)</f>
        <v>68</v>
      </c>
      <c r="C175" s="92" t="s">
        <v>3216</v>
      </c>
      <c r="D175" s="112">
        <v>5</v>
      </c>
      <c r="E175" s="83" t="s">
        <v>3150</v>
      </c>
      <c r="F175" s="83"/>
      <c r="G175" s="84" t="s">
        <v>93</v>
      </c>
      <c r="H175" s="91">
        <v>30100</v>
      </c>
      <c r="I175" s="90">
        <v>31690</v>
      </c>
      <c r="J175" s="8">
        <f t="shared" si="3"/>
        <v>1.05</v>
      </c>
    </row>
    <row r="176" spans="1:10" x14ac:dyDescent="0.25">
      <c r="A176" s="87">
        <v>159</v>
      </c>
      <c r="B176" s="82">
        <f>IF(C176&lt;&gt;C175,MAX(B$5:B175)+1,B175)</f>
        <v>68</v>
      </c>
      <c r="C176" s="92" t="s">
        <v>3216</v>
      </c>
      <c r="D176" s="112">
        <v>5</v>
      </c>
      <c r="E176" s="83" t="s">
        <v>3159</v>
      </c>
      <c r="F176" s="83"/>
      <c r="G176" s="84" t="s">
        <v>93</v>
      </c>
      <c r="H176" s="91">
        <v>35970</v>
      </c>
      <c r="I176" s="90">
        <v>37930</v>
      </c>
      <c r="J176" s="8">
        <f t="shared" si="3"/>
        <v>1.05</v>
      </c>
    </row>
    <row r="177" spans="1:10" x14ac:dyDescent="0.25">
      <c r="A177" s="87">
        <v>160</v>
      </c>
      <c r="B177" s="82">
        <f>IF(C177&lt;&gt;C176,MAX(B$5:B176)+1,B176)</f>
        <v>69</v>
      </c>
      <c r="C177" s="88" t="s">
        <v>3217</v>
      </c>
      <c r="D177" s="112">
        <v>1</v>
      </c>
      <c r="E177" s="83" t="s">
        <v>3139</v>
      </c>
      <c r="F177" s="83"/>
      <c r="G177" s="84" t="s">
        <v>93</v>
      </c>
      <c r="H177" s="91">
        <v>11640</v>
      </c>
      <c r="I177" s="90">
        <v>12230</v>
      </c>
      <c r="J177" s="8">
        <f t="shared" si="3"/>
        <v>1.05</v>
      </c>
    </row>
    <row r="178" spans="1:10" ht="33" x14ac:dyDescent="0.25">
      <c r="A178" s="87">
        <v>161</v>
      </c>
      <c r="B178" s="82">
        <f>IF(C178&lt;&gt;C177,MAX(B$5:B177)+1,B177)</f>
        <v>70</v>
      </c>
      <c r="C178" s="88" t="s">
        <v>3218</v>
      </c>
      <c r="D178" s="112">
        <v>1</v>
      </c>
      <c r="E178" s="89"/>
      <c r="F178" s="89"/>
      <c r="G178" s="84" t="s">
        <v>93</v>
      </c>
      <c r="H178" s="91">
        <v>26600</v>
      </c>
      <c r="I178" s="90">
        <v>28040</v>
      </c>
      <c r="J178" s="8">
        <f t="shared" si="3"/>
        <v>1.05</v>
      </c>
    </row>
    <row r="179" spans="1:10" x14ac:dyDescent="0.25">
      <c r="A179" s="87">
        <v>162</v>
      </c>
      <c r="B179" s="82">
        <f>IF(C179&lt;&gt;C178,MAX(B$5:B178)+1,B178)</f>
        <v>71</v>
      </c>
      <c r="C179" s="88" t="s">
        <v>3219</v>
      </c>
      <c r="D179" s="112">
        <v>1</v>
      </c>
      <c r="E179" s="83" t="s">
        <v>3139</v>
      </c>
      <c r="F179" s="83"/>
      <c r="G179" s="84" t="s">
        <v>93</v>
      </c>
      <c r="H179" s="91">
        <v>22840</v>
      </c>
      <c r="I179" s="90">
        <v>24000</v>
      </c>
      <c r="J179" s="8">
        <f t="shared" si="3"/>
        <v>1.05</v>
      </c>
    </row>
    <row r="180" spans="1:10" x14ac:dyDescent="0.25">
      <c r="A180" s="87">
        <v>163</v>
      </c>
      <c r="B180" s="82">
        <f>IF(C180&lt;&gt;C179,MAX(B$5:B179)+1,B179)</f>
        <v>72</v>
      </c>
      <c r="C180" s="88" t="s">
        <v>3386</v>
      </c>
      <c r="D180" s="112">
        <v>1</v>
      </c>
      <c r="E180" s="99" t="s">
        <v>3161</v>
      </c>
      <c r="F180" s="99"/>
      <c r="G180" s="84" t="s">
        <v>93</v>
      </c>
      <c r="H180" s="91">
        <v>16800</v>
      </c>
      <c r="I180" s="90">
        <v>17760</v>
      </c>
      <c r="J180" s="8">
        <f t="shared" si="3"/>
        <v>1.06</v>
      </c>
    </row>
    <row r="181" spans="1:10" x14ac:dyDescent="0.25">
      <c r="A181" s="87">
        <v>164</v>
      </c>
      <c r="B181" s="82">
        <f>IF(C181&lt;&gt;C180,MAX(B$5:B180)+1,B180)</f>
        <v>73</v>
      </c>
      <c r="C181" s="92" t="s">
        <v>3387</v>
      </c>
      <c r="D181" s="112">
        <v>3</v>
      </c>
      <c r="E181" s="83" t="s">
        <v>3139</v>
      </c>
      <c r="F181" s="83"/>
      <c r="G181" s="84" t="s">
        <v>93</v>
      </c>
      <c r="H181" s="91">
        <v>5310</v>
      </c>
      <c r="I181" s="90">
        <v>5590</v>
      </c>
      <c r="J181" s="8">
        <f t="shared" si="3"/>
        <v>1.05</v>
      </c>
    </row>
    <row r="182" spans="1:10" x14ac:dyDescent="0.25">
      <c r="A182" s="87">
        <v>165</v>
      </c>
      <c r="B182" s="82">
        <f>IF(C182&lt;&gt;C181,MAX(B$5:B181)+1,B181)</f>
        <v>73</v>
      </c>
      <c r="C182" s="92" t="s">
        <v>3387</v>
      </c>
      <c r="D182" s="112">
        <v>3</v>
      </c>
      <c r="E182" s="83" t="s">
        <v>3146</v>
      </c>
      <c r="F182" s="83"/>
      <c r="G182" s="84" t="s">
        <v>93</v>
      </c>
      <c r="H182" s="91">
        <v>7100</v>
      </c>
      <c r="I182" s="90">
        <v>7480</v>
      </c>
      <c r="J182" s="8">
        <f t="shared" si="3"/>
        <v>1.05</v>
      </c>
    </row>
    <row r="183" spans="1:10" x14ac:dyDescent="0.25">
      <c r="A183" s="87">
        <v>166</v>
      </c>
      <c r="B183" s="82">
        <f>IF(C183&lt;&gt;C182,MAX(B$5:B182)+1,B182)</f>
        <v>73</v>
      </c>
      <c r="C183" s="92" t="s">
        <v>3387</v>
      </c>
      <c r="D183" s="112">
        <v>3</v>
      </c>
      <c r="E183" s="83" t="s">
        <v>3220</v>
      </c>
      <c r="F183" s="83"/>
      <c r="G183" s="84" t="s">
        <v>93</v>
      </c>
      <c r="H183" s="91">
        <v>9940</v>
      </c>
      <c r="I183" s="90">
        <v>10470</v>
      </c>
      <c r="J183" s="8">
        <f t="shared" si="3"/>
        <v>1.05</v>
      </c>
    </row>
    <row r="184" spans="1:10" ht="33" x14ac:dyDescent="0.25">
      <c r="A184" s="87">
        <v>167</v>
      </c>
      <c r="B184" s="82">
        <f>IF(C184&lt;&gt;C183,MAX(B$5:B183)+1,B183)</f>
        <v>74</v>
      </c>
      <c r="C184" s="92" t="s">
        <v>3221</v>
      </c>
      <c r="D184" s="112">
        <v>5</v>
      </c>
      <c r="E184" s="83" t="s">
        <v>3222</v>
      </c>
      <c r="F184" s="83"/>
      <c r="G184" s="84" t="s">
        <v>202</v>
      </c>
      <c r="H184" s="91">
        <v>9400</v>
      </c>
      <c r="I184" s="90">
        <v>10280</v>
      </c>
      <c r="J184" s="8">
        <f t="shared" si="3"/>
        <v>1.0900000000000001</v>
      </c>
    </row>
    <row r="185" spans="1:10" ht="33" x14ac:dyDescent="0.25">
      <c r="A185" s="87">
        <v>168</v>
      </c>
      <c r="B185" s="82">
        <f>IF(C185&lt;&gt;C184,MAX(B$5:B184)+1,B184)</f>
        <v>74</v>
      </c>
      <c r="C185" s="92" t="s">
        <v>3221</v>
      </c>
      <c r="D185" s="112">
        <v>5</v>
      </c>
      <c r="E185" s="83" t="s">
        <v>3139</v>
      </c>
      <c r="F185" s="83"/>
      <c r="G185" s="84" t="s">
        <v>202</v>
      </c>
      <c r="H185" s="91">
        <v>9890</v>
      </c>
      <c r="I185" s="90">
        <v>10720</v>
      </c>
      <c r="J185" s="8">
        <f t="shared" si="3"/>
        <v>1.08</v>
      </c>
    </row>
    <row r="186" spans="1:10" ht="33" x14ac:dyDescent="0.25">
      <c r="A186" s="87">
        <v>169</v>
      </c>
      <c r="B186" s="82">
        <f>IF(C186&lt;&gt;C185,MAX(B$5:B185)+1,B185)</f>
        <v>74</v>
      </c>
      <c r="C186" s="92" t="s">
        <v>3221</v>
      </c>
      <c r="D186" s="112">
        <v>5</v>
      </c>
      <c r="E186" s="83" t="s">
        <v>3146</v>
      </c>
      <c r="F186" s="83"/>
      <c r="G186" s="84" t="s">
        <v>202</v>
      </c>
      <c r="H186" s="91">
        <v>14210</v>
      </c>
      <c r="I186" s="90">
        <v>15380</v>
      </c>
      <c r="J186" s="8">
        <f t="shared" si="3"/>
        <v>1.08</v>
      </c>
    </row>
    <row r="187" spans="1:10" ht="33" x14ac:dyDescent="0.25">
      <c r="A187" s="87">
        <v>170</v>
      </c>
      <c r="B187" s="82">
        <f>IF(C187&lt;&gt;C186,MAX(B$5:B186)+1,B186)</f>
        <v>74</v>
      </c>
      <c r="C187" s="92" t="s">
        <v>3221</v>
      </c>
      <c r="D187" s="112">
        <v>5</v>
      </c>
      <c r="E187" s="83" t="s">
        <v>3150</v>
      </c>
      <c r="F187" s="83"/>
      <c r="G187" s="84" t="s">
        <v>202</v>
      </c>
      <c r="H187" s="91">
        <v>18200</v>
      </c>
      <c r="I187" s="90">
        <v>19860</v>
      </c>
      <c r="J187" s="8">
        <f t="shared" si="3"/>
        <v>1.0900000000000001</v>
      </c>
    </row>
    <row r="188" spans="1:10" ht="33" x14ac:dyDescent="0.25">
      <c r="A188" s="87">
        <v>171</v>
      </c>
      <c r="B188" s="82">
        <f>IF(C188&lt;&gt;C187,MAX(B$5:B187)+1,B187)</f>
        <v>74</v>
      </c>
      <c r="C188" s="92" t="s">
        <v>3221</v>
      </c>
      <c r="D188" s="112">
        <v>5</v>
      </c>
      <c r="E188" s="83" t="s">
        <v>3159</v>
      </c>
      <c r="F188" s="83"/>
      <c r="G188" s="84" t="s">
        <v>202</v>
      </c>
      <c r="H188" s="91">
        <v>20450</v>
      </c>
      <c r="I188" s="90">
        <v>22230</v>
      </c>
      <c r="J188" s="8">
        <f t="shared" si="3"/>
        <v>1.0900000000000001</v>
      </c>
    </row>
    <row r="189" spans="1:10" ht="33" x14ac:dyDescent="0.25">
      <c r="A189" s="87">
        <v>172</v>
      </c>
      <c r="B189" s="82">
        <f>IF(C189&lt;&gt;C188,MAX(B$5:B188)+1,B188)</f>
        <v>75</v>
      </c>
      <c r="C189" s="92" t="s">
        <v>3223</v>
      </c>
      <c r="D189" s="112">
        <v>6</v>
      </c>
      <c r="E189" s="83" t="s">
        <v>3139</v>
      </c>
      <c r="F189" s="83"/>
      <c r="G189" s="84" t="s">
        <v>202</v>
      </c>
      <c r="H189" s="91">
        <v>10600</v>
      </c>
      <c r="I189" s="90">
        <v>11600</v>
      </c>
      <c r="J189" s="8">
        <f t="shared" si="3"/>
        <v>1.0900000000000001</v>
      </c>
    </row>
    <row r="190" spans="1:10" ht="33" x14ac:dyDescent="0.25">
      <c r="A190" s="87">
        <v>173</v>
      </c>
      <c r="B190" s="82">
        <f>IF(C190&lt;&gt;C189,MAX(B$5:B189)+1,B189)</f>
        <v>75</v>
      </c>
      <c r="C190" s="92" t="s">
        <v>3223</v>
      </c>
      <c r="D190" s="112">
        <v>6</v>
      </c>
      <c r="E190" s="83" t="s">
        <v>3146</v>
      </c>
      <c r="F190" s="83"/>
      <c r="G190" s="84" t="s">
        <v>202</v>
      </c>
      <c r="H190" s="91">
        <v>13260</v>
      </c>
      <c r="I190" s="90">
        <v>14320</v>
      </c>
      <c r="J190" s="8">
        <f t="shared" si="3"/>
        <v>1.08</v>
      </c>
    </row>
    <row r="191" spans="1:10" ht="33" x14ac:dyDescent="0.25">
      <c r="A191" s="87">
        <v>174</v>
      </c>
      <c r="B191" s="82">
        <f>IF(C191&lt;&gt;C190,MAX(B$5:B190)+1,B190)</f>
        <v>75</v>
      </c>
      <c r="C191" s="92" t="s">
        <v>3223</v>
      </c>
      <c r="D191" s="112">
        <v>6</v>
      </c>
      <c r="E191" s="83" t="s">
        <v>3150</v>
      </c>
      <c r="F191" s="83"/>
      <c r="G191" s="84" t="s">
        <v>202</v>
      </c>
      <c r="H191" s="91">
        <v>17270</v>
      </c>
      <c r="I191" s="90">
        <v>18800</v>
      </c>
      <c r="J191" s="8">
        <f t="shared" si="3"/>
        <v>1.0900000000000001</v>
      </c>
    </row>
    <row r="192" spans="1:10" x14ac:dyDescent="0.25">
      <c r="A192" s="87">
        <v>175</v>
      </c>
      <c r="B192" s="82">
        <f>IF(C192&lt;&gt;C191,MAX(B$5:B191)+1,B191)</f>
        <v>76</v>
      </c>
      <c r="C192" s="92" t="s">
        <v>3224</v>
      </c>
      <c r="D192" s="112">
        <v>3</v>
      </c>
      <c r="E192" s="83" t="s">
        <v>3139</v>
      </c>
      <c r="F192" s="83"/>
      <c r="G192" s="84" t="s">
        <v>202</v>
      </c>
      <c r="H192" s="91">
        <v>11090</v>
      </c>
      <c r="I192" s="90">
        <v>12120</v>
      </c>
      <c r="J192" s="8">
        <f t="shared" si="3"/>
        <v>1.0900000000000001</v>
      </c>
    </row>
    <row r="193" spans="1:10" x14ac:dyDescent="0.25">
      <c r="A193" s="87">
        <v>176</v>
      </c>
      <c r="B193" s="82">
        <f>IF(C193&lt;&gt;C192,MAX(B$5:B192)+1,B192)</f>
        <v>76</v>
      </c>
      <c r="C193" s="92" t="s">
        <v>3224</v>
      </c>
      <c r="D193" s="112">
        <v>3</v>
      </c>
      <c r="E193" s="83" t="s">
        <v>3146</v>
      </c>
      <c r="F193" s="83"/>
      <c r="G193" s="84" t="s">
        <v>202</v>
      </c>
      <c r="H193" s="91">
        <v>16480</v>
      </c>
      <c r="I193" s="90">
        <v>17840</v>
      </c>
      <c r="J193" s="8">
        <f t="shared" si="3"/>
        <v>1.08</v>
      </c>
    </row>
    <row r="194" spans="1:10" x14ac:dyDescent="0.25">
      <c r="A194" s="87">
        <v>177</v>
      </c>
      <c r="B194" s="82">
        <f>IF(C194&lt;&gt;C193,MAX(B$5:B193)+1,B193)</f>
        <v>76</v>
      </c>
      <c r="C194" s="92" t="s">
        <v>3224</v>
      </c>
      <c r="D194" s="112">
        <v>3</v>
      </c>
      <c r="E194" s="83" t="s">
        <v>3150</v>
      </c>
      <c r="F194" s="83"/>
      <c r="G194" s="84" t="s">
        <v>202</v>
      </c>
      <c r="H194" s="91">
        <v>21160</v>
      </c>
      <c r="I194" s="90">
        <v>23020</v>
      </c>
      <c r="J194" s="8">
        <f t="shared" si="3"/>
        <v>1.0900000000000001</v>
      </c>
    </row>
    <row r="195" spans="1:10" x14ac:dyDescent="0.25">
      <c r="A195" s="87">
        <v>178</v>
      </c>
      <c r="B195" s="82">
        <f>IF(C195&lt;&gt;C194,MAX(B$5:B194)+1,B194)</f>
        <v>77</v>
      </c>
      <c r="C195" s="92" t="s">
        <v>3225</v>
      </c>
      <c r="D195" s="112">
        <v>2</v>
      </c>
      <c r="E195" s="83" t="s">
        <v>3226</v>
      </c>
      <c r="F195" s="83"/>
      <c r="G195" s="84" t="s">
        <v>202</v>
      </c>
      <c r="H195" s="91">
        <v>13250</v>
      </c>
      <c r="I195" s="90">
        <v>14320</v>
      </c>
      <c r="J195" s="8">
        <f t="shared" si="3"/>
        <v>1.08</v>
      </c>
    </row>
    <row r="196" spans="1:10" x14ac:dyDescent="0.25">
      <c r="A196" s="87">
        <v>179</v>
      </c>
      <c r="B196" s="82">
        <f>IF(C196&lt;&gt;C195,MAX(B$5:B195)+1,B195)</f>
        <v>77</v>
      </c>
      <c r="C196" s="92" t="s">
        <v>3225</v>
      </c>
      <c r="D196" s="112">
        <v>2</v>
      </c>
      <c r="E196" s="83" t="s">
        <v>3150</v>
      </c>
      <c r="F196" s="83"/>
      <c r="G196" s="84" t="s">
        <v>202</v>
      </c>
      <c r="H196" s="91">
        <v>22430</v>
      </c>
      <c r="I196" s="90">
        <v>24420</v>
      </c>
      <c r="J196" s="8">
        <f t="shared" si="3"/>
        <v>1.0900000000000001</v>
      </c>
    </row>
    <row r="197" spans="1:10" x14ac:dyDescent="0.25">
      <c r="A197" s="87">
        <v>180</v>
      </c>
      <c r="B197" s="82">
        <f>IF(C197&lt;&gt;C196,MAX(B$5:B196)+1,B196)</f>
        <v>78</v>
      </c>
      <c r="C197" s="88" t="s">
        <v>3227</v>
      </c>
      <c r="D197" s="112">
        <v>1</v>
      </c>
      <c r="E197" s="83" t="s">
        <v>3139</v>
      </c>
      <c r="F197" s="83"/>
      <c r="G197" s="84" t="s">
        <v>202</v>
      </c>
      <c r="H197" s="91">
        <v>17940</v>
      </c>
      <c r="I197" s="90">
        <v>19410</v>
      </c>
      <c r="J197" s="8">
        <f t="shared" si="3"/>
        <v>1.08</v>
      </c>
    </row>
    <row r="198" spans="1:10" x14ac:dyDescent="0.25">
      <c r="A198" s="87">
        <v>181</v>
      </c>
      <c r="B198" s="82">
        <f>IF(C198&lt;&gt;C197,MAX(B$5:B197)+1,B197)</f>
        <v>79</v>
      </c>
      <c r="C198" s="88" t="s">
        <v>3228</v>
      </c>
      <c r="D198" s="112">
        <v>1</v>
      </c>
      <c r="E198" s="89"/>
      <c r="F198" s="89"/>
      <c r="G198" s="84" t="s">
        <v>202</v>
      </c>
      <c r="H198" s="91">
        <v>10290</v>
      </c>
      <c r="I198" s="90">
        <v>11070</v>
      </c>
      <c r="J198" s="8">
        <f t="shared" si="3"/>
        <v>1.08</v>
      </c>
    </row>
    <row r="199" spans="1:10" x14ac:dyDescent="0.25">
      <c r="A199" s="87">
        <v>182</v>
      </c>
      <c r="B199" s="82">
        <f>IF(C199&lt;&gt;C198,MAX(B$5:B198)+1,B198)</f>
        <v>80</v>
      </c>
      <c r="C199" s="92" t="s">
        <v>3388</v>
      </c>
      <c r="D199" s="112">
        <v>3</v>
      </c>
      <c r="E199" s="83" t="s">
        <v>3139</v>
      </c>
      <c r="F199" s="83"/>
      <c r="G199" s="84" t="s">
        <v>202</v>
      </c>
      <c r="H199" s="91">
        <v>9640</v>
      </c>
      <c r="I199" s="90">
        <v>10540</v>
      </c>
      <c r="J199" s="8">
        <f t="shared" si="3"/>
        <v>1.0900000000000001</v>
      </c>
    </row>
    <row r="200" spans="1:10" x14ac:dyDescent="0.25">
      <c r="A200" s="87">
        <v>183</v>
      </c>
      <c r="B200" s="82">
        <f>IF(C200&lt;&gt;C199,MAX(B$5:B199)+1,B199)</f>
        <v>80</v>
      </c>
      <c r="C200" s="92" t="s">
        <v>3388</v>
      </c>
      <c r="D200" s="112">
        <v>3</v>
      </c>
      <c r="E200" s="83" t="s">
        <v>3146</v>
      </c>
      <c r="F200" s="83"/>
      <c r="G200" s="84" t="s">
        <v>202</v>
      </c>
      <c r="H200" s="91">
        <v>11150</v>
      </c>
      <c r="I200" s="90">
        <v>12120</v>
      </c>
      <c r="J200" s="8">
        <f t="shared" si="3"/>
        <v>1.0900000000000001</v>
      </c>
    </row>
    <row r="201" spans="1:10" x14ac:dyDescent="0.25">
      <c r="A201" s="87">
        <v>184</v>
      </c>
      <c r="B201" s="82">
        <f>IF(C201&lt;&gt;C200,MAX(B$5:B200)+1,B200)</f>
        <v>80</v>
      </c>
      <c r="C201" s="92" t="s">
        <v>3388</v>
      </c>
      <c r="D201" s="112">
        <v>3</v>
      </c>
      <c r="E201" s="83" t="s">
        <v>3150</v>
      </c>
      <c r="F201" s="83"/>
      <c r="G201" s="84" t="s">
        <v>202</v>
      </c>
      <c r="H201" s="91">
        <v>13090</v>
      </c>
      <c r="I201" s="90">
        <v>14320</v>
      </c>
      <c r="J201" s="8">
        <f t="shared" si="3"/>
        <v>1.0900000000000001</v>
      </c>
    </row>
    <row r="202" spans="1:10" x14ac:dyDescent="0.25">
      <c r="A202" s="87">
        <v>185</v>
      </c>
      <c r="B202" s="82">
        <f>IF(C202&lt;&gt;C201,MAX(B$5:B201)+1,B201)</f>
        <v>81</v>
      </c>
      <c r="C202" s="92" t="s">
        <v>3229</v>
      </c>
      <c r="D202" s="112">
        <v>4</v>
      </c>
      <c r="E202" s="83" t="s">
        <v>3139</v>
      </c>
      <c r="F202" s="83"/>
      <c r="G202" s="84" t="s">
        <v>19</v>
      </c>
      <c r="H202" s="91">
        <v>12890</v>
      </c>
      <c r="I202" s="90">
        <v>18400</v>
      </c>
      <c r="J202" s="8">
        <f t="shared" si="3"/>
        <v>1.43</v>
      </c>
    </row>
    <row r="203" spans="1:10" x14ac:dyDescent="0.25">
      <c r="A203" s="87">
        <v>186</v>
      </c>
      <c r="B203" s="82">
        <f>IF(C203&lt;&gt;C202,MAX(B$5:B202)+1,B202)</f>
        <v>81</v>
      </c>
      <c r="C203" s="92" t="s">
        <v>3229</v>
      </c>
      <c r="D203" s="112">
        <v>4</v>
      </c>
      <c r="E203" s="83" t="s">
        <v>3146</v>
      </c>
      <c r="F203" s="83"/>
      <c r="G203" s="84" t="s">
        <v>19</v>
      </c>
      <c r="H203" s="91">
        <v>15840</v>
      </c>
      <c r="I203" s="90">
        <v>22610</v>
      </c>
      <c r="J203" s="8">
        <f t="shared" si="3"/>
        <v>1.43</v>
      </c>
    </row>
    <row r="204" spans="1:10" x14ac:dyDescent="0.25">
      <c r="A204" s="87">
        <v>187</v>
      </c>
      <c r="B204" s="82">
        <f>IF(C204&lt;&gt;C203,MAX(B$5:B203)+1,B203)</f>
        <v>81</v>
      </c>
      <c r="C204" s="92" t="s">
        <v>3229</v>
      </c>
      <c r="D204" s="112">
        <v>4</v>
      </c>
      <c r="E204" s="83" t="s">
        <v>3150</v>
      </c>
      <c r="F204" s="83"/>
      <c r="G204" s="84" t="s">
        <v>19</v>
      </c>
      <c r="H204" s="91">
        <v>17650</v>
      </c>
      <c r="I204" s="90">
        <v>25140</v>
      </c>
      <c r="J204" s="8">
        <f t="shared" si="3"/>
        <v>1.42</v>
      </c>
    </row>
    <row r="205" spans="1:10" x14ac:dyDescent="0.25">
      <c r="A205" s="87">
        <v>188</v>
      </c>
      <c r="B205" s="82">
        <f>IF(C205&lt;&gt;C204,MAX(B$5:B204)+1,B204)</f>
        <v>81</v>
      </c>
      <c r="C205" s="92" t="s">
        <v>3229</v>
      </c>
      <c r="D205" s="112">
        <v>4</v>
      </c>
      <c r="E205" s="83" t="s">
        <v>3159</v>
      </c>
      <c r="F205" s="83"/>
      <c r="G205" s="84" t="s">
        <v>19</v>
      </c>
      <c r="H205" s="91">
        <v>20160</v>
      </c>
      <c r="I205" s="90">
        <v>28830</v>
      </c>
      <c r="J205" s="8">
        <f t="shared" si="3"/>
        <v>1.43</v>
      </c>
    </row>
    <row r="206" spans="1:10" x14ac:dyDescent="0.25">
      <c r="A206" s="87">
        <v>189</v>
      </c>
      <c r="B206" s="82">
        <f>IF(C206&lt;&gt;C205,MAX(B$5:B205)+1,B205)</f>
        <v>82</v>
      </c>
      <c r="C206" s="92" t="s">
        <v>3230</v>
      </c>
      <c r="D206" s="112">
        <v>4</v>
      </c>
      <c r="E206" s="83" t="s">
        <v>3139</v>
      </c>
      <c r="F206" s="83"/>
      <c r="G206" s="84" t="s">
        <v>19</v>
      </c>
      <c r="H206" s="91">
        <v>12140</v>
      </c>
      <c r="I206" s="90">
        <v>17320</v>
      </c>
      <c r="J206" s="8">
        <f t="shared" si="3"/>
        <v>1.43</v>
      </c>
    </row>
    <row r="207" spans="1:10" x14ac:dyDescent="0.25">
      <c r="A207" s="87">
        <v>190</v>
      </c>
      <c r="B207" s="82">
        <f>IF(C207&lt;&gt;C206,MAX(B$5:B206)+1,B206)</f>
        <v>82</v>
      </c>
      <c r="C207" s="92" t="s">
        <v>3230</v>
      </c>
      <c r="D207" s="112">
        <v>4</v>
      </c>
      <c r="E207" s="83" t="s">
        <v>3146</v>
      </c>
      <c r="F207" s="83"/>
      <c r="G207" s="84" t="s">
        <v>19</v>
      </c>
      <c r="H207" s="91">
        <v>14620</v>
      </c>
      <c r="I207" s="90">
        <v>20850</v>
      </c>
      <c r="J207" s="8">
        <f t="shared" si="3"/>
        <v>1.43</v>
      </c>
    </row>
    <row r="208" spans="1:10" x14ac:dyDescent="0.25">
      <c r="A208" s="87">
        <v>191</v>
      </c>
      <c r="B208" s="82">
        <f>IF(C208&lt;&gt;C207,MAX(B$5:B207)+1,B207)</f>
        <v>82</v>
      </c>
      <c r="C208" s="92" t="s">
        <v>3230</v>
      </c>
      <c r="D208" s="112">
        <v>4</v>
      </c>
      <c r="E208" s="83" t="s">
        <v>3150</v>
      </c>
      <c r="F208" s="83"/>
      <c r="G208" s="84" t="s">
        <v>19</v>
      </c>
      <c r="H208" s="91">
        <v>16390</v>
      </c>
      <c r="I208" s="90">
        <v>23480</v>
      </c>
      <c r="J208" s="8">
        <f t="shared" si="3"/>
        <v>1.43</v>
      </c>
    </row>
    <row r="209" spans="1:10" x14ac:dyDescent="0.25">
      <c r="A209" s="87">
        <v>192</v>
      </c>
      <c r="B209" s="82">
        <f>IF(C209&lt;&gt;C208,MAX(B$5:B208)+1,B208)</f>
        <v>82</v>
      </c>
      <c r="C209" s="92" t="s">
        <v>3230</v>
      </c>
      <c r="D209" s="112">
        <v>4</v>
      </c>
      <c r="E209" s="83" t="s">
        <v>3159</v>
      </c>
      <c r="F209" s="83"/>
      <c r="G209" s="84" t="s">
        <v>19</v>
      </c>
      <c r="H209" s="91">
        <v>18620</v>
      </c>
      <c r="I209" s="90">
        <v>26490</v>
      </c>
      <c r="J209" s="8">
        <f t="shared" si="3"/>
        <v>1.42</v>
      </c>
    </row>
    <row r="210" spans="1:10" ht="33" x14ac:dyDescent="0.25">
      <c r="A210" s="87">
        <v>193</v>
      </c>
      <c r="B210" s="82">
        <f>IF(C210&lt;&gt;C209,MAX(B$5:B209)+1,B209)</f>
        <v>83</v>
      </c>
      <c r="C210" s="92" t="s">
        <v>3231</v>
      </c>
      <c r="D210" s="112">
        <v>4</v>
      </c>
      <c r="E210" s="83" t="s">
        <v>3139</v>
      </c>
      <c r="F210" s="83"/>
      <c r="G210" s="84" t="s">
        <v>19</v>
      </c>
      <c r="H210" s="91">
        <v>9160</v>
      </c>
      <c r="I210" s="90">
        <v>13060</v>
      </c>
      <c r="J210" s="8">
        <f t="shared" si="3"/>
        <v>1.43</v>
      </c>
    </row>
    <row r="211" spans="1:10" ht="33" x14ac:dyDescent="0.25">
      <c r="A211" s="87">
        <v>194</v>
      </c>
      <c r="B211" s="82">
        <f>IF(C211&lt;&gt;C210,MAX(B$5:B210)+1,B210)</f>
        <v>83</v>
      </c>
      <c r="C211" s="92" t="s">
        <v>3231</v>
      </c>
      <c r="D211" s="112">
        <v>4</v>
      </c>
      <c r="E211" s="83" t="s">
        <v>3146</v>
      </c>
      <c r="F211" s="83"/>
      <c r="G211" s="84" t="s">
        <v>19</v>
      </c>
      <c r="H211" s="91">
        <v>11410</v>
      </c>
      <c r="I211" s="90">
        <v>16260</v>
      </c>
      <c r="J211" s="8">
        <f t="shared" si="3"/>
        <v>1.43</v>
      </c>
    </row>
    <row r="212" spans="1:10" ht="33" x14ac:dyDescent="0.25">
      <c r="A212" s="87">
        <v>195</v>
      </c>
      <c r="B212" s="82">
        <f>IF(C212&lt;&gt;C211,MAX(B$5:B211)+1,B211)</f>
        <v>83</v>
      </c>
      <c r="C212" s="92" t="s">
        <v>3231</v>
      </c>
      <c r="D212" s="112">
        <v>4</v>
      </c>
      <c r="E212" s="83" t="s">
        <v>3150</v>
      </c>
      <c r="F212" s="83"/>
      <c r="G212" s="84" t="s">
        <v>19</v>
      </c>
      <c r="H212" s="91">
        <v>14210</v>
      </c>
      <c r="I212" s="90">
        <v>20170</v>
      </c>
      <c r="J212" s="8">
        <f t="shared" si="3"/>
        <v>1.42</v>
      </c>
    </row>
    <row r="213" spans="1:10" ht="33" x14ac:dyDescent="0.25">
      <c r="A213" s="87">
        <v>196</v>
      </c>
      <c r="B213" s="82">
        <f>IF(C213&lt;&gt;C212,MAX(B$5:B212)+1,B212)</f>
        <v>83</v>
      </c>
      <c r="C213" s="92" t="s">
        <v>3231</v>
      </c>
      <c r="D213" s="112">
        <v>4</v>
      </c>
      <c r="E213" s="83" t="s">
        <v>3159</v>
      </c>
      <c r="F213" s="83"/>
      <c r="G213" s="84" t="s">
        <v>19</v>
      </c>
      <c r="H213" s="91">
        <v>17450</v>
      </c>
      <c r="I213" s="90">
        <v>24940</v>
      </c>
      <c r="J213" s="8">
        <f t="shared" si="3"/>
        <v>1.43</v>
      </c>
    </row>
    <row r="214" spans="1:10" x14ac:dyDescent="0.25">
      <c r="A214" s="87">
        <v>197</v>
      </c>
      <c r="B214" s="82">
        <f>IF(C214&lt;&gt;C213,MAX(B$5:B213)+1,B213)</f>
        <v>84</v>
      </c>
      <c r="C214" s="88" t="s">
        <v>3232</v>
      </c>
      <c r="D214" s="112">
        <v>1</v>
      </c>
      <c r="E214" s="83" t="s">
        <v>3159</v>
      </c>
      <c r="F214" s="83"/>
      <c r="G214" s="84" t="s">
        <v>19</v>
      </c>
      <c r="H214" s="91">
        <v>29370</v>
      </c>
      <c r="I214" s="90">
        <v>42160</v>
      </c>
      <c r="J214" s="8">
        <f t="shared" si="3"/>
        <v>1.44</v>
      </c>
    </row>
    <row r="215" spans="1:10" x14ac:dyDescent="0.25">
      <c r="A215" s="87">
        <v>198</v>
      </c>
      <c r="B215" s="82">
        <f>IF(C215&lt;&gt;C214,MAX(B$5:B214)+1,B214)</f>
        <v>85</v>
      </c>
      <c r="C215" s="92" t="s">
        <v>3233</v>
      </c>
      <c r="D215" s="112">
        <v>4</v>
      </c>
      <c r="E215" s="83" t="s">
        <v>3146</v>
      </c>
      <c r="F215" s="83"/>
      <c r="G215" s="84" t="s">
        <v>19</v>
      </c>
      <c r="H215" s="91">
        <v>23180</v>
      </c>
      <c r="I215" s="90">
        <v>33200</v>
      </c>
      <c r="J215" s="8">
        <f t="shared" si="3"/>
        <v>1.43</v>
      </c>
    </row>
    <row r="216" spans="1:10" x14ac:dyDescent="0.25">
      <c r="A216" s="87">
        <v>199</v>
      </c>
      <c r="B216" s="82">
        <f>IF(C216&lt;&gt;C215,MAX(B$5:B215)+1,B215)</f>
        <v>85</v>
      </c>
      <c r="C216" s="92" t="s">
        <v>3233</v>
      </c>
      <c r="D216" s="112">
        <v>4</v>
      </c>
      <c r="E216" s="83" t="s">
        <v>3150</v>
      </c>
      <c r="F216" s="83"/>
      <c r="G216" s="84" t="s">
        <v>19</v>
      </c>
      <c r="H216" s="91">
        <v>25510</v>
      </c>
      <c r="I216" s="90">
        <v>36320</v>
      </c>
      <c r="J216" s="8">
        <f t="shared" si="3"/>
        <v>1.42</v>
      </c>
    </row>
    <row r="217" spans="1:10" x14ac:dyDescent="0.25">
      <c r="A217" s="87">
        <v>200</v>
      </c>
      <c r="B217" s="82">
        <f>IF(C217&lt;&gt;C216,MAX(B$5:B216)+1,B216)</f>
        <v>85</v>
      </c>
      <c r="C217" s="92" t="s">
        <v>3233</v>
      </c>
      <c r="D217" s="112">
        <v>4</v>
      </c>
      <c r="E217" s="83" t="s">
        <v>3159</v>
      </c>
      <c r="F217" s="83"/>
      <c r="G217" s="84" t="s">
        <v>19</v>
      </c>
      <c r="H217" s="91">
        <v>29730</v>
      </c>
      <c r="I217" s="90">
        <v>42480</v>
      </c>
      <c r="J217" s="8">
        <f t="shared" si="3"/>
        <v>1.43</v>
      </c>
    </row>
    <row r="218" spans="1:10" x14ac:dyDescent="0.25">
      <c r="A218" s="87">
        <v>201</v>
      </c>
      <c r="B218" s="82">
        <f>IF(C218&lt;&gt;C217,MAX(B$5:B217)+1,B217)</f>
        <v>85</v>
      </c>
      <c r="C218" s="92" t="s">
        <v>3233</v>
      </c>
      <c r="D218" s="112">
        <v>4</v>
      </c>
      <c r="E218" s="83" t="s">
        <v>3234</v>
      </c>
      <c r="F218" s="83"/>
      <c r="G218" s="84" t="s">
        <v>19</v>
      </c>
      <c r="H218" s="91">
        <v>34890</v>
      </c>
      <c r="I218" s="90">
        <v>49810</v>
      </c>
      <c r="J218" s="8">
        <f t="shared" si="3"/>
        <v>1.43</v>
      </c>
    </row>
    <row r="219" spans="1:10" x14ac:dyDescent="0.25">
      <c r="A219" s="87">
        <v>202</v>
      </c>
      <c r="B219" s="82">
        <f>IF(C219&lt;&gt;C218,MAX(B$5:B218)+1,B218)</f>
        <v>86</v>
      </c>
      <c r="C219" s="92" t="s">
        <v>3235</v>
      </c>
      <c r="D219" s="112">
        <v>5</v>
      </c>
      <c r="E219" s="83" t="s">
        <v>3139</v>
      </c>
      <c r="F219" s="83"/>
      <c r="G219" s="84" t="s">
        <v>19</v>
      </c>
      <c r="H219" s="91">
        <v>20980</v>
      </c>
      <c r="I219" s="90">
        <v>30030</v>
      </c>
      <c r="J219" s="8">
        <f t="shared" si="3"/>
        <v>1.43</v>
      </c>
    </row>
    <row r="220" spans="1:10" x14ac:dyDescent="0.25">
      <c r="A220" s="87">
        <v>203</v>
      </c>
      <c r="B220" s="82">
        <f>IF(C220&lt;&gt;C219,MAX(B$5:B219)+1,B219)</f>
        <v>86</v>
      </c>
      <c r="C220" s="92" t="s">
        <v>3235</v>
      </c>
      <c r="D220" s="112">
        <v>5</v>
      </c>
      <c r="E220" s="83" t="s">
        <v>3146</v>
      </c>
      <c r="F220" s="83"/>
      <c r="G220" s="84" t="s">
        <v>19</v>
      </c>
      <c r="H220" s="91">
        <v>24390</v>
      </c>
      <c r="I220" s="90">
        <v>34800</v>
      </c>
      <c r="J220" s="8">
        <f t="shared" si="3"/>
        <v>1.43</v>
      </c>
    </row>
    <row r="221" spans="1:10" x14ac:dyDescent="0.25">
      <c r="A221" s="87">
        <v>204</v>
      </c>
      <c r="B221" s="82">
        <f>IF(C221&lt;&gt;C220,MAX(B$5:B220)+1,B220)</f>
        <v>86</v>
      </c>
      <c r="C221" s="92" t="s">
        <v>3235</v>
      </c>
      <c r="D221" s="112">
        <v>5</v>
      </c>
      <c r="E221" s="83" t="s">
        <v>3150</v>
      </c>
      <c r="F221" s="83"/>
      <c r="G221" s="84" t="s">
        <v>19</v>
      </c>
      <c r="H221" s="91">
        <v>27110</v>
      </c>
      <c r="I221" s="90">
        <v>38800</v>
      </c>
      <c r="J221" s="8">
        <f t="shared" si="3"/>
        <v>1.43</v>
      </c>
    </row>
    <row r="222" spans="1:10" x14ac:dyDescent="0.25">
      <c r="A222" s="87">
        <v>205</v>
      </c>
      <c r="B222" s="82">
        <f>IF(C222&lt;&gt;C221,MAX(B$5:B221)+1,B221)</f>
        <v>86</v>
      </c>
      <c r="C222" s="92" t="s">
        <v>3235</v>
      </c>
      <c r="D222" s="112">
        <v>5</v>
      </c>
      <c r="E222" s="83" t="s">
        <v>3159</v>
      </c>
      <c r="F222" s="83"/>
      <c r="G222" s="84" t="s">
        <v>19</v>
      </c>
      <c r="H222" s="91">
        <v>30530</v>
      </c>
      <c r="I222" s="90">
        <v>43860</v>
      </c>
      <c r="J222" s="8">
        <f t="shared" si="3"/>
        <v>1.44</v>
      </c>
    </row>
    <row r="223" spans="1:10" x14ac:dyDescent="0.25">
      <c r="A223" s="87">
        <v>206</v>
      </c>
      <c r="B223" s="82">
        <f>IF(C223&lt;&gt;C222,MAX(B$5:B222)+1,B222)</f>
        <v>86</v>
      </c>
      <c r="C223" s="92" t="s">
        <v>3235</v>
      </c>
      <c r="D223" s="112">
        <v>5</v>
      </c>
      <c r="E223" s="83" t="s">
        <v>3234</v>
      </c>
      <c r="F223" s="83"/>
      <c r="G223" s="84" t="s">
        <v>19</v>
      </c>
      <c r="H223" s="91">
        <v>36680</v>
      </c>
      <c r="I223" s="90">
        <v>52420</v>
      </c>
      <c r="J223" s="8">
        <f t="shared" si="3"/>
        <v>1.43</v>
      </c>
    </row>
    <row r="224" spans="1:10" ht="33" x14ac:dyDescent="0.25">
      <c r="A224" s="87">
        <v>207</v>
      </c>
      <c r="B224" s="82">
        <f>IF(C224&lt;&gt;C223,MAX(B$5:B223)+1,B223)</f>
        <v>87</v>
      </c>
      <c r="C224" s="88" t="s">
        <v>3236</v>
      </c>
      <c r="D224" s="112">
        <v>1</v>
      </c>
      <c r="E224" s="83" t="s">
        <v>3146</v>
      </c>
      <c r="F224" s="83"/>
      <c r="G224" s="84" t="s">
        <v>19</v>
      </c>
      <c r="H224" s="91">
        <v>15200</v>
      </c>
      <c r="I224" s="90">
        <v>21710</v>
      </c>
      <c r="J224" s="8">
        <f t="shared" si="3"/>
        <v>1.43</v>
      </c>
    </row>
    <row r="225" spans="1:10" ht="33" x14ac:dyDescent="0.25">
      <c r="A225" s="87">
        <v>208</v>
      </c>
      <c r="B225" s="82">
        <f>IF(C225&lt;&gt;C224,MAX(B$5:B224)+1,B224)</f>
        <v>88</v>
      </c>
      <c r="C225" s="92" t="s">
        <v>3237</v>
      </c>
      <c r="D225" s="112">
        <v>5</v>
      </c>
      <c r="E225" s="83" t="s">
        <v>3161</v>
      </c>
      <c r="F225" s="83"/>
      <c r="G225" s="84" t="s">
        <v>49</v>
      </c>
      <c r="H225" s="91">
        <v>15480</v>
      </c>
      <c r="I225" s="90">
        <v>16650</v>
      </c>
      <c r="J225" s="8">
        <f t="shared" si="3"/>
        <v>1.08</v>
      </c>
    </row>
    <row r="226" spans="1:10" ht="33" x14ac:dyDescent="0.25">
      <c r="A226" s="87">
        <v>209</v>
      </c>
      <c r="B226" s="82">
        <f>IF(C226&lt;&gt;C225,MAX(B$5:B225)+1,B225)</f>
        <v>88</v>
      </c>
      <c r="C226" s="92" t="s">
        <v>3237</v>
      </c>
      <c r="D226" s="112">
        <v>5</v>
      </c>
      <c r="E226" s="83" t="s">
        <v>3139</v>
      </c>
      <c r="F226" s="83"/>
      <c r="G226" s="84" t="s">
        <v>49</v>
      </c>
      <c r="H226" s="91">
        <v>18940</v>
      </c>
      <c r="I226" s="90">
        <v>20390</v>
      </c>
      <c r="J226" s="8">
        <f t="shared" si="3"/>
        <v>1.08</v>
      </c>
    </row>
    <row r="227" spans="1:10" ht="33" x14ac:dyDescent="0.25">
      <c r="A227" s="87">
        <v>210</v>
      </c>
      <c r="B227" s="82">
        <f>IF(C227&lt;&gt;C226,MAX(B$5:B226)+1,B226)</f>
        <v>88</v>
      </c>
      <c r="C227" s="92" t="s">
        <v>3237</v>
      </c>
      <c r="D227" s="112">
        <v>5</v>
      </c>
      <c r="E227" s="83" t="s">
        <v>3146</v>
      </c>
      <c r="F227" s="83"/>
      <c r="G227" s="84" t="s">
        <v>49</v>
      </c>
      <c r="H227" s="91">
        <v>20970</v>
      </c>
      <c r="I227" s="90">
        <v>22530</v>
      </c>
      <c r="J227" s="8">
        <f t="shared" si="3"/>
        <v>1.07</v>
      </c>
    </row>
    <row r="228" spans="1:10" ht="33" x14ac:dyDescent="0.25">
      <c r="A228" s="87">
        <v>211</v>
      </c>
      <c r="B228" s="82">
        <f>IF(C228&lt;&gt;C227,MAX(B$5:B227)+1,B227)</f>
        <v>88</v>
      </c>
      <c r="C228" s="92" t="s">
        <v>3237</v>
      </c>
      <c r="D228" s="112">
        <v>5</v>
      </c>
      <c r="E228" s="83" t="s">
        <v>3150</v>
      </c>
      <c r="F228" s="83"/>
      <c r="G228" s="84" t="s">
        <v>49</v>
      </c>
      <c r="H228" s="91">
        <v>26340</v>
      </c>
      <c r="I228" s="90">
        <v>28400</v>
      </c>
      <c r="J228" s="8">
        <f t="shared" si="3"/>
        <v>1.08</v>
      </c>
    </row>
    <row r="229" spans="1:10" ht="33" x14ac:dyDescent="0.25">
      <c r="A229" s="87">
        <v>212</v>
      </c>
      <c r="B229" s="82">
        <f>IF(C229&lt;&gt;C228,MAX(B$5:B228)+1,B228)</f>
        <v>88</v>
      </c>
      <c r="C229" s="92" t="s">
        <v>3237</v>
      </c>
      <c r="D229" s="112">
        <v>5</v>
      </c>
      <c r="E229" s="83" t="s">
        <v>3159</v>
      </c>
      <c r="F229" s="83"/>
      <c r="G229" s="84" t="s">
        <v>49</v>
      </c>
      <c r="H229" s="91">
        <v>32340</v>
      </c>
      <c r="I229" s="90">
        <v>34880</v>
      </c>
      <c r="J229" s="8">
        <f t="shared" ref="J229:J292" si="4">IFERROR(ROUND(I229/H229,2),"")</f>
        <v>1.08</v>
      </c>
    </row>
    <row r="230" spans="1:10" x14ac:dyDescent="0.25">
      <c r="A230" s="87">
        <v>213</v>
      </c>
      <c r="B230" s="82">
        <f>IF(C230&lt;&gt;C229,MAX(B$5:B229)+1,B229)</f>
        <v>89</v>
      </c>
      <c r="C230" s="92" t="s">
        <v>3238</v>
      </c>
      <c r="D230" s="112">
        <v>3</v>
      </c>
      <c r="E230" s="83" t="s">
        <v>3139</v>
      </c>
      <c r="F230" s="83"/>
      <c r="G230" s="84" t="s">
        <v>49</v>
      </c>
      <c r="H230" s="91">
        <v>14610</v>
      </c>
      <c r="I230" s="90">
        <v>15820</v>
      </c>
      <c r="J230" s="8">
        <f t="shared" si="4"/>
        <v>1.08</v>
      </c>
    </row>
    <row r="231" spans="1:10" x14ac:dyDescent="0.25">
      <c r="A231" s="87">
        <v>214</v>
      </c>
      <c r="B231" s="82">
        <f>IF(C231&lt;&gt;C230,MAX(B$5:B230)+1,B230)</f>
        <v>89</v>
      </c>
      <c r="C231" s="92" t="s">
        <v>3238</v>
      </c>
      <c r="D231" s="112">
        <v>3</v>
      </c>
      <c r="E231" s="83" t="s">
        <v>3146</v>
      </c>
      <c r="F231" s="83"/>
      <c r="G231" s="84" t="s">
        <v>49</v>
      </c>
      <c r="H231" s="91">
        <v>18320</v>
      </c>
      <c r="I231" s="90">
        <v>19680</v>
      </c>
      <c r="J231" s="8">
        <f t="shared" si="4"/>
        <v>1.07</v>
      </c>
    </row>
    <row r="232" spans="1:10" x14ac:dyDescent="0.25">
      <c r="A232" s="87">
        <v>215</v>
      </c>
      <c r="B232" s="82">
        <f>IF(C232&lt;&gt;C231,MAX(B$5:B231)+1,B231)</f>
        <v>89</v>
      </c>
      <c r="C232" s="92" t="s">
        <v>3238</v>
      </c>
      <c r="D232" s="112">
        <v>3</v>
      </c>
      <c r="E232" s="83" t="s">
        <v>3150</v>
      </c>
      <c r="F232" s="83"/>
      <c r="G232" s="84" t="s">
        <v>49</v>
      </c>
      <c r="H232" s="91">
        <v>22560</v>
      </c>
      <c r="I232" s="90">
        <v>24250</v>
      </c>
      <c r="J232" s="8">
        <f t="shared" si="4"/>
        <v>1.07</v>
      </c>
    </row>
    <row r="233" spans="1:10" x14ac:dyDescent="0.25">
      <c r="A233" s="87">
        <v>216</v>
      </c>
      <c r="B233" s="82">
        <f>IF(C233&lt;&gt;C232,MAX(B$5:B232)+1,B232)</f>
        <v>90</v>
      </c>
      <c r="C233" s="92" t="s">
        <v>3239</v>
      </c>
      <c r="D233" s="112">
        <v>3</v>
      </c>
      <c r="E233" s="83" t="s">
        <v>3139</v>
      </c>
      <c r="F233" s="83"/>
      <c r="G233" s="84" t="s">
        <v>49</v>
      </c>
      <c r="H233" s="91">
        <v>15560</v>
      </c>
      <c r="I233" s="90">
        <v>16830</v>
      </c>
      <c r="J233" s="8">
        <f t="shared" si="4"/>
        <v>1.08</v>
      </c>
    </row>
    <row r="234" spans="1:10" x14ac:dyDescent="0.25">
      <c r="A234" s="87">
        <v>217</v>
      </c>
      <c r="B234" s="82">
        <f>IF(C234&lt;&gt;C233,MAX(B$5:B233)+1,B233)</f>
        <v>90</v>
      </c>
      <c r="C234" s="92" t="s">
        <v>3239</v>
      </c>
      <c r="D234" s="112">
        <v>3</v>
      </c>
      <c r="E234" s="83" t="s">
        <v>3146</v>
      </c>
      <c r="F234" s="83"/>
      <c r="G234" s="84" t="s">
        <v>49</v>
      </c>
      <c r="H234" s="91">
        <v>19070</v>
      </c>
      <c r="I234" s="90">
        <v>20690</v>
      </c>
      <c r="J234" s="8">
        <f t="shared" si="4"/>
        <v>1.08</v>
      </c>
    </row>
    <row r="235" spans="1:10" x14ac:dyDescent="0.25">
      <c r="A235" s="87">
        <v>218</v>
      </c>
      <c r="B235" s="82">
        <f>IF(C235&lt;&gt;C234,MAX(B$5:B234)+1,B234)</f>
        <v>90</v>
      </c>
      <c r="C235" s="92" t="s">
        <v>3239</v>
      </c>
      <c r="D235" s="112">
        <v>3</v>
      </c>
      <c r="E235" s="83" t="s">
        <v>3150</v>
      </c>
      <c r="F235" s="83"/>
      <c r="G235" s="84" t="s">
        <v>49</v>
      </c>
      <c r="H235" s="91">
        <v>23310</v>
      </c>
      <c r="I235" s="90">
        <v>25160</v>
      </c>
      <c r="J235" s="8">
        <f t="shared" si="4"/>
        <v>1.08</v>
      </c>
    </row>
    <row r="236" spans="1:10" ht="49.5" x14ac:dyDescent="0.25">
      <c r="A236" s="87">
        <v>219</v>
      </c>
      <c r="B236" s="82">
        <f>IF(C236&lt;&gt;C235,MAX(B$5:B235)+1,B235)</f>
        <v>91</v>
      </c>
      <c r="C236" s="92" t="s">
        <v>3240</v>
      </c>
      <c r="D236" s="112">
        <v>3</v>
      </c>
      <c r="E236" s="83" t="s">
        <v>3139</v>
      </c>
      <c r="F236" s="83"/>
      <c r="G236" s="84" t="s">
        <v>49</v>
      </c>
      <c r="H236" s="91">
        <v>12610</v>
      </c>
      <c r="I236" s="90">
        <v>13580</v>
      </c>
      <c r="J236" s="8">
        <f t="shared" si="4"/>
        <v>1.08</v>
      </c>
    </row>
    <row r="237" spans="1:10" ht="49.5" x14ac:dyDescent="0.25">
      <c r="A237" s="87">
        <v>220</v>
      </c>
      <c r="B237" s="82">
        <f>IF(C237&lt;&gt;C236,MAX(B$5:B236)+1,B236)</f>
        <v>91</v>
      </c>
      <c r="C237" s="92" t="s">
        <v>3240</v>
      </c>
      <c r="D237" s="112">
        <v>3</v>
      </c>
      <c r="E237" s="83" t="s">
        <v>3146</v>
      </c>
      <c r="F237" s="83"/>
      <c r="G237" s="84" t="s">
        <v>49</v>
      </c>
      <c r="H237" s="91">
        <v>15330</v>
      </c>
      <c r="I237" s="90">
        <v>16550</v>
      </c>
      <c r="J237" s="8">
        <f t="shared" si="4"/>
        <v>1.08</v>
      </c>
    </row>
    <row r="238" spans="1:10" ht="49.5" x14ac:dyDescent="0.25">
      <c r="A238" s="87">
        <v>221</v>
      </c>
      <c r="B238" s="82">
        <f>IF(C238&lt;&gt;C237,MAX(B$5:B237)+1,B237)</f>
        <v>91</v>
      </c>
      <c r="C238" s="92" t="s">
        <v>3240</v>
      </c>
      <c r="D238" s="112">
        <v>3</v>
      </c>
      <c r="E238" s="83" t="s">
        <v>3150</v>
      </c>
      <c r="F238" s="83"/>
      <c r="G238" s="84" t="s">
        <v>49</v>
      </c>
      <c r="H238" s="91">
        <v>18310</v>
      </c>
      <c r="I238" s="90">
        <v>19680</v>
      </c>
      <c r="J238" s="8">
        <f t="shared" si="4"/>
        <v>1.07</v>
      </c>
    </row>
    <row r="239" spans="1:10" ht="33" x14ac:dyDescent="0.25">
      <c r="A239" s="87">
        <v>222</v>
      </c>
      <c r="B239" s="82">
        <f>IF(C239&lt;&gt;C238,MAX(B$5:B238)+1,B238)</f>
        <v>92</v>
      </c>
      <c r="C239" s="92" t="s">
        <v>3223</v>
      </c>
      <c r="D239" s="112">
        <v>6</v>
      </c>
      <c r="E239" s="83" t="s">
        <v>3139</v>
      </c>
      <c r="F239" s="83"/>
      <c r="G239" s="84" t="s">
        <v>49</v>
      </c>
      <c r="H239" s="91">
        <v>11520</v>
      </c>
      <c r="I239" s="90">
        <v>12470</v>
      </c>
      <c r="J239" s="8">
        <f t="shared" si="4"/>
        <v>1.08</v>
      </c>
    </row>
    <row r="240" spans="1:10" ht="33" x14ac:dyDescent="0.25">
      <c r="A240" s="87">
        <v>223</v>
      </c>
      <c r="B240" s="82">
        <f>IF(C240&lt;&gt;C239,MAX(B$5:B239)+1,B239)</f>
        <v>92</v>
      </c>
      <c r="C240" s="92" t="s">
        <v>3223</v>
      </c>
      <c r="D240" s="112">
        <v>6</v>
      </c>
      <c r="E240" s="83" t="s">
        <v>3146</v>
      </c>
      <c r="F240" s="83"/>
      <c r="G240" s="84" t="s">
        <v>49</v>
      </c>
      <c r="H240" s="91">
        <v>13900</v>
      </c>
      <c r="I240" s="90">
        <v>14930</v>
      </c>
      <c r="J240" s="8">
        <f t="shared" si="4"/>
        <v>1.07</v>
      </c>
    </row>
    <row r="241" spans="1:10" ht="33" x14ac:dyDescent="0.25">
      <c r="A241" s="87">
        <v>224</v>
      </c>
      <c r="B241" s="82">
        <f>IF(C241&lt;&gt;C240,MAX(B$5:B240)+1,B240)</f>
        <v>92</v>
      </c>
      <c r="C241" s="92" t="s">
        <v>3223</v>
      </c>
      <c r="D241" s="112">
        <v>6</v>
      </c>
      <c r="E241" s="83" t="s">
        <v>3150</v>
      </c>
      <c r="F241" s="83"/>
      <c r="G241" s="84" t="s">
        <v>49</v>
      </c>
      <c r="H241" s="91">
        <v>17300</v>
      </c>
      <c r="I241" s="90">
        <v>18670</v>
      </c>
      <c r="J241" s="8">
        <f t="shared" si="4"/>
        <v>1.08</v>
      </c>
    </row>
    <row r="242" spans="1:10" x14ac:dyDescent="0.25">
      <c r="A242" s="87">
        <v>225</v>
      </c>
      <c r="B242" s="82">
        <f>IF(C242&lt;&gt;C241,MAX(B$5:B241)+1,B241)</f>
        <v>93</v>
      </c>
      <c r="C242" s="92" t="s">
        <v>3389</v>
      </c>
      <c r="D242" s="112">
        <v>5</v>
      </c>
      <c r="E242" s="83" t="s">
        <v>3161</v>
      </c>
      <c r="F242" s="83"/>
      <c r="G242" s="84" t="s">
        <v>49</v>
      </c>
      <c r="H242" s="91">
        <v>14020</v>
      </c>
      <c r="I242" s="90">
        <v>15200</v>
      </c>
      <c r="J242" s="8">
        <f t="shared" si="4"/>
        <v>1.08</v>
      </c>
    </row>
    <row r="243" spans="1:10" x14ac:dyDescent="0.25">
      <c r="A243" s="87">
        <v>226</v>
      </c>
      <c r="B243" s="82">
        <f>IF(C243&lt;&gt;C242,MAX(B$5:B242)+1,B242)</f>
        <v>93</v>
      </c>
      <c r="C243" s="92" t="s">
        <v>3389</v>
      </c>
      <c r="D243" s="112">
        <v>5</v>
      </c>
      <c r="E243" s="83" t="s">
        <v>3139</v>
      </c>
      <c r="F243" s="83"/>
      <c r="G243" s="84" t="s">
        <v>49</v>
      </c>
      <c r="H243" s="91">
        <v>17070</v>
      </c>
      <c r="I243" s="90">
        <v>18450</v>
      </c>
      <c r="J243" s="8">
        <f t="shared" si="4"/>
        <v>1.08</v>
      </c>
    </row>
    <row r="244" spans="1:10" x14ac:dyDescent="0.25">
      <c r="A244" s="87">
        <v>227</v>
      </c>
      <c r="B244" s="82">
        <f>IF(C244&lt;&gt;C243,MAX(B$5:B243)+1,B243)</f>
        <v>93</v>
      </c>
      <c r="C244" s="92" t="s">
        <v>3389</v>
      </c>
      <c r="D244" s="112">
        <v>5</v>
      </c>
      <c r="E244" s="83" t="s">
        <v>3146</v>
      </c>
      <c r="F244" s="83"/>
      <c r="G244" s="84" t="s">
        <v>49</v>
      </c>
      <c r="H244" s="91">
        <v>20350</v>
      </c>
      <c r="I244" s="90">
        <v>21910</v>
      </c>
      <c r="J244" s="8">
        <f t="shared" si="4"/>
        <v>1.08</v>
      </c>
    </row>
    <row r="245" spans="1:10" x14ac:dyDescent="0.25">
      <c r="A245" s="87">
        <v>228</v>
      </c>
      <c r="B245" s="82">
        <f>IF(C245&lt;&gt;C244,MAX(B$5:B244)+1,B244)</f>
        <v>93</v>
      </c>
      <c r="C245" s="92" t="s">
        <v>3389</v>
      </c>
      <c r="D245" s="112">
        <v>5</v>
      </c>
      <c r="E245" s="83" t="s">
        <v>3150</v>
      </c>
      <c r="F245" s="83"/>
      <c r="G245" s="84" t="s">
        <v>49</v>
      </c>
      <c r="H245" s="91">
        <v>25240</v>
      </c>
      <c r="I245" s="90">
        <v>27180</v>
      </c>
      <c r="J245" s="8">
        <f t="shared" si="4"/>
        <v>1.08</v>
      </c>
    </row>
    <row r="246" spans="1:10" x14ac:dyDescent="0.25">
      <c r="A246" s="87">
        <v>229</v>
      </c>
      <c r="B246" s="82">
        <f>IF(C246&lt;&gt;C245,MAX(B$5:B245)+1,B245)</f>
        <v>93</v>
      </c>
      <c r="C246" s="92" t="s">
        <v>3389</v>
      </c>
      <c r="D246" s="112">
        <v>5</v>
      </c>
      <c r="E246" s="83" t="s">
        <v>3159</v>
      </c>
      <c r="F246" s="83"/>
      <c r="G246" s="84" t="s">
        <v>49</v>
      </c>
      <c r="H246" s="91">
        <v>30740</v>
      </c>
      <c r="I246" s="90">
        <v>33150</v>
      </c>
      <c r="J246" s="8">
        <f t="shared" si="4"/>
        <v>1.08</v>
      </c>
    </row>
    <row r="247" spans="1:10" x14ac:dyDescent="0.25">
      <c r="A247" s="87">
        <v>230</v>
      </c>
      <c r="B247" s="82">
        <f>IF(C247&lt;&gt;C246,MAX(B$5:B246)+1,B246)</f>
        <v>94</v>
      </c>
      <c r="C247" s="92" t="s">
        <v>3241</v>
      </c>
      <c r="D247" s="112">
        <v>5</v>
      </c>
      <c r="E247" s="83" t="s">
        <v>3161</v>
      </c>
      <c r="F247" s="83"/>
      <c r="G247" s="96" t="s">
        <v>210</v>
      </c>
      <c r="H247" s="91">
        <v>6470</v>
      </c>
      <c r="I247" s="90">
        <v>8780</v>
      </c>
      <c r="J247" s="8">
        <f t="shared" si="4"/>
        <v>1.36</v>
      </c>
    </row>
    <row r="248" spans="1:10" x14ac:dyDescent="0.25">
      <c r="A248" s="87">
        <v>231</v>
      </c>
      <c r="B248" s="82">
        <f>IF(C248&lt;&gt;C247,MAX(B$5:B247)+1,B247)</f>
        <v>94</v>
      </c>
      <c r="C248" s="92" t="s">
        <v>3241</v>
      </c>
      <c r="D248" s="112">
        <v>5</v>
      </c>
      <c r="E248" s="83" t="s">
        <v>3139</v>
      </c>
      <c r="F248" s="83"/>
      <c r="G248" s="96" t="s">
        <v>210</v>
      </c>
      <c r="H248" s="91">
        <v>7120</v>
      </c>
      <c r="I248" s="90">
        <v>9650</v>
      </c>
      <c r="J248" s="8">
        <f t="shared" si="4"/>
        <v>1.36</v>
      </c>
    </row>
    <row r="249" spans="1:10" x14ac:dyDescent="0.25">
      <c r="A249" s="87">
        <v>232</v>
      </c>
      <c r="B249" s="82">
        <f>IF(C249&lt;&gt;C248,MAX(B$5:B248)+1,B248)</f>
        <v>94</v>
      </c>
      <c r="C249" s="92" t="s">
        <v>3241</v>
      </c>
      <c r="D249" s="112">
        <v>5</v>
      </c>
      <c r="E249" s="83" t="s">
        <v>3146</v>
      </c>
      <c r="F249" s="83"/>
      <c r="G249" s="96" t="s">
        <v>210</v>
      </c>
      <c r="H249" s="91">
        <v>7900</v>
      </c>
      <c r="I249" s="90">
        <v>10780</v>
      </c>
      <c r="J249" s="8">
        <f t="shared" si="4"/>
        <v>1.36</v>
      </c>
    </row>
    <row r="250" spans="1:10" x14ac:dyDescent="0.25">
      <c r="A250" s="87">
        <v>233</v>
      </c>
      <c r="B250" s="82">
        <f>IF(C250&lt;&gt;C249,MAX(B$5:B249)+1,B249)</f>
        <v>94</v>
      </c>
      <c r="C250" s="92" t="s">
        <v>3241</v>
      </c>
      <c r="D250" s="112">
        <v>5</v>
      </c>
      <c r="E250" s="83" t="s">
        <v>3150</v>
      </c>
      <c r="F250" s="83"/>
      <c r="G250" s="96" t="s">
        <v>210</v>
      </c>
      <c r="H250" s="91">
        <v>8920</v>
      </c>
      <c r="I250" s="90">
        <v>12120</v>
      </c>
      <c r="J250" s="8">
        <f t="shared" si="4"/>
        <v>1.36</v>
      </c>
    </row>
    <row r="251" spans="1:10" x14ac:dyDescent="0.25">
      <c r="A251" s="87">
        <v>234</v>
      </c>
      <c r="B251" s="82">
        <f>IF(C251&lt;&gt;C250,MAX(B$5:B250)+1,B250)</f>
        <v>94</v>
      </c>
      <c r="C251" s="92" t="s">
        <v>3241</v>
      </c>
      <c r="D251" s="112">
        <v>5</v>
      </c>
      <c r="E251" s="83" t="s">
        <v>3159</v>
      </c>
      <c r="F251" s="83"/>
      <c r="G251" s="96" t="s">
        <v>210</v>
      </c>
      <c r="H251" s="91">
        <v>10460</v>
      </c>
      <c r="I251" s="90">
        <v>14240</v>
      </c>
      <c r="J251" s="8">
        <f t="shared" si="4"/>
        <v>1.36</v>
      </c>
    </row>
    <row r="252" spans="1:10" x14ac:dyDescent="0.25">
      <c r="A252" s="87">
        <v>235</v>
      </c>
      <c r="B252" s="82">
        <f>IF(C252&lt;&gt;C251,MAX(B$5:B251)+1,B251)</f>
        <v>95</v>
      </c>
      <c r="C252" s="92" t="s">
        <v>3242</v>
      </c>
      <c r="D252" s="112">
        <v>5</v>
      </c>
      <c r="E252" s="83" t="s">
        <v>3161</v>
      </c>
      <c r="F252" s="83"/>
      <c r="G252" s="96" t="s">
        <v>49</v>
      </c>
      <c r="H252" s="91">
        <v>6470</v>
      </c>
      <c r="I252" s="90">
        <v>6990</v>
      </c>
      <c r="J252" s="8">
        <f t="shared" si="4"/>
        <v>1.08</v>
      </c>
    </row>
    <row r="253" spans="1:10" x14ac:dyDescent="0.25">
      <c r="A253" s="87">
        <v>236</v>
      </c>
      <c r="B253" s="82">
        <f>IF(C253&lt;&gt;C252,MAX(B$5:B252)+1,B252)</f>
        <v>95</v>
      </c>
      <c r="C253" s="92" t="s">
        <v>3242</v>
      </c>
      <c r="D253" s="112">
        <v>5</v>
      </c>
      <c r="E253" s="83" t="s">
        <v>3139</v>
      </c>
      <c r="F253" s="83"/>
      <c r="G253" s="96" t="s">
        <v>49</v>
      </c>
      <c r="H253" s="91">
        <v>7120</v>
      </c>
      <c r="I253" s="90">
        <v>7600</v>
      </c>
      <c r="J253" s="8">
        <f t="shared" si="4"/>
        <v>1.07</v>
      </c>
    </row>
    <row r="254" spans="1:10" x14ac:dyDescent="0.25">
      <c r="A254" s="87">
        <v>237</v>
      </c>
      <c r="B254" s="82">
        <f>IF(C254&lt;&gt;C253,MAX(B$5:B253)+1,B253)</f>
        <v>95</v>
      </c>
      <c r="C254" s="92" t="s">
        <v>3242</v>
      </c>
      <c r="D254" s="112">
        <v>5</v>
      </c>
      <c r="E254" s="83" t="s">
        <v>3146</v>
      </c>
      <c r="F254" s="83"/>
      <c r="G254" s="96" t="s">
        <v>49</v>
      </c>
      <c r="H254" s="91">
        <v>7900</v>
      </c>
      <c r="I254" s="90">
        <v>8610</v>
      </c>
      <c r="J254" s="8">
        <f t="shared" si="4"/>
        <v>1.0900000000000001</v>
      </c>
    </row>
    <row r="255" spans="1:10" x14ac:dyDescent="0.25">
      <c r="A255" s="87">
        <v>238</v>
      </c>
      <c r="B255" s="82">
        <f>IF(C255&lt;&gt;C254,MAX(B$5:B254)+1,B254)</f>
        <v>95</v>
      </c>
      <c r="C255" s="92" t="s">
        <v>3242</v>
      </c>
      <c r="D255" s="112">
        <v>5</v>
      </c>
      <c r="E255" s="83" t="s">
        <v>3150</v>
      </c>
      <c r="F255" s="83"/>
      <c r="G255" s="96" t="s">
        <v>49</v>
      </c>
      <c r="H255" s="91">
        <v>8920</v>
      </c>
      <c r="I255" s="90">
        <v>9620</v>
      </c>
      <c r="J255" s="8">
        <f t="shared" si="4"/>
        <v>1.08</v>
      </c>
    </row>
    <row r="256" spans="1:10" x14ac:dyDescent="0.25">
      <c r="A256" s="87">
        <v>239</v>
      </c>
      <c r="B256" s="82">
        <f>IF(C256&lt;&gt;C255,MAX(B$5:B255)+1,B255)</f>
        <v>95</v>
      </c>
      <c r="C256" s="92" t="s">
        <v>3242</v>
      </c>
      <c r="D256" s="112">
        <v>5</v>
      </c>
      <c r="E256" s="83" t="s">
        <v>3159</v>
      </c>
      <c r="F256" s="83"/>
      <c r="G256" s="96" t="s">
        <v>49</v>
      </c>
      <c r="H256" s="91">
        <v>10460</v>
      </c>
      <c r="I256" s="90">
        <v>11340</v>
      </c>
      <c r="J256" s="8">
        <f t="shared" si="4"/>
        <v>1.08</v>
      </c>
    </row>
    <row r="257" spans="1:10" x14ac:dyDescent="0.25">
      <c r="A257" s="87">
        <v>240</v>
      </c>
      <c r="B257" s="82">
        <f>IF(C257&lt;&gt;C256,MAX(B$5:B256)+1,B256)</f>
        <v>96</v>
      </c>
      <c r="C257" s="92" t="s">
        <v>3243</v>
      </c>
      <c r="D257" s="112">
        <v>5</v>
      </c>
      <c r="E257" s="83" t="s">
        <v>3161</v>
      </c>
      <c r="F257" s="83"/>
      <c r="G257" s="96" t="s">
        <v>210</v>
      </c>
      <c r="H257" s="91">
        <v>8040</v>
      </c>
      <c r="I257" s="90">
        <v>10930</v>
      </c>
      <c r="J257" s="8">
        <f t="shared" si="4"/>
        <v>1.36</v>
      </c>
    </row>
    <row r="258" spans="1:10" x14ac:dyDescent="0.25">
      <c r="A258" s="87">
        <v>241</v>
      </c>
      <c r="B258" s="82">
        <f>IF(C258&lt;&gt;C257,MAX(B$5:B257)+1,B257)</f>
        <v>96</v>
      </c>
      <c r="C258" s="92" t="s">
        <v>3243</v>
      </c>
      <c r="D258" s="112">
        <v>5</v>
      </c>
      <c r="E258" s="83" t="s">
        <v>3139</v>
      </c>
      <c r="F258" s="83"/>
      <c r="G258" s="96" t="s">
        <v>210</v>
      </c>
      <c r="H258" s="91">
        <v>9770</v>
      </c>
      <c r="I258" s="90">
        <v>13300</v>
      </c>
      <c r="J258" s="8">
        <f t="shared" si="4"/>
        <v>1.36</v>
      </c>
    </row>
    <row r="259" spans="1:10" x14ac:dyDescent="0.25">
      <c r="A259" s="87">
        <v>242</v>
      </c>
      <c r="B259" s="82">
        <f>IF(C259&lt;&gt;C258,MAX(B$5:B258)+1,B258)</f>
        <v>96</v>
      </c>
      <c r="C259" s="92" t="s">
        <v>3243</v>
      </c>
      <c r="D259" s="112">
        <v>5</v>
      </c>
      <c r="E259" s="83" t="s">
        <v>3146</v>
      </c>
      <c r="F259" s="83"/>
      <c r="G259" s="96" t="s">
        <v>210</v>
      </c>
      <c r="H259" s="91">
        <v>12060</v>
      </c>
      <c r="I259" s="90">
        <v>16610</v>
      </c>
      <c r="J259" s="8">
        <f t="shared" si="4"/>
        <v>1.38</v>
      </c>
    </row>
    <row r="260" spans="1:10" x14ac:dyDescent="0.25">
      <c r="A260" s="87">
        <v>243</v>
      </c>
      <c r="B260" s="82">
        <f>IF(C260&lt;&gt;C259,MAX(B$5:B259)+1,B259)</f>
        <v>96</v>
      </c>
      <c r="C260" s="92" t="s">
        <v>3243</v>
      </c>
      <c r="D260" s="112">
        <v>5</v>
      </c>
      <c r="E260" s="83" t="s">
        <v>3150</v>
      </c>
      <c r="F260" s="83"/>
      <c r="G260" s="96" t="s">
        <v>210</v>
      </c>
      <c r="H260" s="91">
        <v>14560</v>
      </c>
      <c r="I260" s="90">
        <v>19980</v>
      </c>
      <c r="J260" s="8">
        <f t="shared" si="4"/>
        <v>1.37</v>
      </c>
    </row>
    <row r="261" spans="1:10" x14ac:dyDescent="0.25">
      <c r="A261" s="87">
        <v>244</v>
      </c>
      <c r="B261" s="82">
        <f>IF(C261&lt;&gt;C260,MAX(B$5:B260)+1,B260)</f>
        <v>96</v>
      </c>
      <c r="C261" s="92" t="s">
        <v>3243</v>
      </c>
      <c r="D261" s="112">
        <v>5</v>
      </c>
      <c r="E261" s="83" t="s">
        <v>3159</v>
      </c>
      <c r="F261" s="83"/>
      <c r="G261" s="96" t="s">
        <v>210</v>
      </c>
      <c r="H261" s="91">
        <v>17840</v>
      </c>
      <c r="I261" s="90">
        <v>24320</v>
      </c>
      <c r="J261" s="8">
        <f t="shared" si="4"/>
        <v>1.36</v>
      </c>
    </row>
    <row r="262" spans="1:10" x14ac:dyDescent="0.25">
      <c r="A262" s="87">
        <v>245</v>
      </c>
      <c r="B262" s="82">
        <f>IF(C262&lt;&gt;C261,MAX(B$5:B261)+1,B261)</f>
        <v>97</v>
      </c>
      <c r="C262" s="92" t="s">
        <v>3244</v>
      </c>
      <c r="D262" s="112">
        <v>5</v>
      </c>
      <c r="E262" s="83" t="s">
        <v>3161</v>
      </c>
      <c r="F262" s="83"/>
      <c r="G262" s="96" t="s">
        <v>49</v>
      </c>
      <c r="H262" s="91">
        <v>8040</v>
      </c>
      <c r="I262" s="90">
        <v>8610</v>
      </c>
      <c r="J262" s="8">
        <f t="shared" si="4"/>
        <v>1.07</v>
      </c>
    </row>
    <row r="263" spans="1:10" x14ac:dyDescent="0.25">
      <c r="A263" s="87">
        <v>246</v>
      </c>
      <c r="B263" s="82">
        <f>IF(C263&lt;&gt;C262,MAX(B$5:B262)+1,B262)</f>
        <v>97</v>
      </c>
      <c r="C263" s="92" t="s">
        <v>3244</v>
      </c>
      <c r="D263" s="112">
        <v>5</v>
      </c>
      <c r="E263" s="83" t="s">
        <v>3139</v>
      </c>
      <c r="F263" s="83"/>
      <c r="G263" s="96" t="s">
        <v>49</v>
      </c>
      <c r="H263" s="91">
        <v>9770</v>
      </c>
      <c r="I263" s="90">
        <v>10450</v>
      </c>
      <c r="J263" s="8">
        <f t="shared" si="4"/>
        <v>1.07</v>
      </c>
    </row>
    <row r="264" spans="1:10" x14ac:dyDescent="0.25">
      <c r="A264" s="87">
        <v>247</v>
      </c>
      <c r="B264" s="82">
        <f>IF(C264&lt;&gt;C263,MAX(B$5:B263)+1,B263)</f>
        <v>97</v>
      </c>
      <c r="C264" s="92" t="s">
        <v>3244</v>
      </c>
      <c r="D264" s="112">
        <v>5</v>
      </c>
      <c r="E264" s="83" t="s">
        <v>3146</v>
      </c>
      <c r="F264" s="83"/>
      <c r="G264" s="96" t="s">
        <v>49</v>
      </c>
      <c r="H264" s="91">
        <v>12060</v>
      </c>
      <c r="I264" s="90">
        <v>13080</v>
      </c>
      <c r="J264" s="8">
        <f t="shared" si="4"/>
        <v>1.08</v>
      </c>
    </row>
    <row r="265" spans="1:10" x14ac:dyDescent="0.25">
      <c r="A265" s="87">
        <v>248</v>
      </c>
      <c r="B265" s="82">
        <f>IF(C265&lt;&gt;C264,MAX(B$5:B264)+1,B264)</f>
        <v>97</v>
      </c>
      <c r="C265" s="92" t="s">
        <v>3244</v>
      </c>
      <c r="D265" s="112">
        <v>5</v>
      </c>
      <c r="E265" s="83" t="s">
        <v>3150</v>
      </c>
      <c r="F265" s="83"/>
      <c r="G265" s="96" t="s">
        <v>49</v>
      </c>
      <c r="H265" s="91">
        <v>14560</v>
      </c>
      <c r="I265" s="90">
        <v>15820</v>
      </c>
      <c r="J265" s="8">
        <f t="shared" si="4"/>
        <v>1.0900000000000001</v>
      </c>
    </row>
    <row r="266" spans="1:10" x14ac:dyDescent="0.25">
      <c r="A266" s="87">
        <v>249</v>
      </c>
      <c r="B266" s="82">
        <f>IF(C266&lt;&gt;C265,MAX(B$5:B265)+1,B265)</f>
        <v>97</v>
      </c>
      <c r="C266" s="92" t="s">
        <v>3244</v>
      </c>
      <c r="D266" s="112">
        <v>5</v>
      </c>
      <c r="E266" s="83" t="s">
        <v>3159</v>
      </c>
      <c r="F266" s="83"/>
      <c r="G266" s="96" t="s">
        <v>49</v>
      </c>
      <c r="H266" s="91">
        <v>17840</v>
      </c>
      <c r="I266" s="90">
        <v>19280</v>
      </c>
      <c r="J266" s="8">
        <f t="shared" si="4"/>
        <v>1.08</v>
      </c>
    </row>
    <row r="267" spans="1:10" ht="33" x14ac:dyDescent="0.25">
      <c r="A267" s="87">
        <v>250</v>
      </c>
      <c r="B267" s="82">
        <f>IF(C267&lt;&gt;C266,MAX(B$5:B266)+1,B266)</f>
        <v>98</v>
      </c>
      <c r="C267" s="88" t="s">
        <v>3245</v>
      </c>
      <c r="D267" s="112">
        <v>4</v>
      </c>
      <c r="E267" s="83" t="s">
        <v>3139</v>
      </c>
      <c r="F267" s="83"/>
      <c r="G267" s="84" t="s">
        <v>358</v>
      </c>
      <c r="H267" s="91">
        <v>10180</v>
      </c>
      <c r="I267" s="90">
        <v>14640</v>
      </c>
      <c r="J267" s="8">
        <f t="shared" si="4"/>
        <v>1.44</v>
      </c>
    </row>
    <row r="268" spans="1:10" ht="33" x14ac:dyDescent="0.25">
      <c r="A268" s="87">
        <v>251</v>
      </c>
      <c r="B268" s="82">
        <f>IF(C268&lt;&gt;C267,MAX(B$5:B267)+1,B267)</f>
        <v>98</v>
      </c>
      <c r="C268" s="92" t="s">
        <v>3245</v>
      </c>
      <c r="D268" s="112">
        <v>4</v>
      </c>
      <c r="E268" s="83" t="s">
        <v>3146</v>
      </c>
      <c r="F268" s="83"/>
      <c r="G268" s="84" t="s">
        <v>358</v>
      </c>
      <c r="H268" s="91">
        <v>11550</v>
      </c>
      <c r="I268" s="90">
        <v>16590</v>
      </c>
      <c r="J268" s="8">
        <f t="shared" si="4"/>
        <v>1.44</v>
      </c>
    </row>
    <row r="269" spans="1:10" ht="33" x14ac:dyDescent="0.25">
      <c r="A269" s="87">
        <v>252</v>
      </c>
      <c r="B269" s="82">
        <f>IF(C269&lt;&gt;C268,MAX(B$5:B268)+1,B268)</f>
        <v>98</v>
      </c>
      <c r="C269" s="92" t="s">
        <v>3245</v>
      </c>
      <c r="D269" s="112">
        <v>4</v>
      </c>
      <c r="E269" s="83" t="s">
        <v>3150</v>
      </c>
      <c r="F269" s="83"/>
      <c r="G269" s="84" t="s">
        <v>358</v>
      </c>
      <c r="H269" s="91">
        <v>12430</v>
      </c>
      <c r="I269" s="90">
        <v>17570</v>
      </c>
      <c r="J269" s="8">
        <f t="shared" si="4"/>
        <v>1.41</v>
      </c>
    </row>
    <row r="270" spans="1:10" ht="33" x14ac:dyDescent="0.25">
      <c r="A270" s="87">
        <v>253</v>
      </c>
      <c r="B270" s="82">
        <f>IF(C270&lt;&gt;C269,MAX(B$5:B269)+1,B269)</f>
        <v>98</v>
      </c>
      <c r="C270" s="92" t="s">
        <v>3245</v>
      </c>
      <c r="D270" s="112">
        <v>4</v>
      </c>
      <c r="E270" s="83" t="s">
        <v>3159</v>
      </c>
      <c r="F270" s="83"/>
      <c r="G270" s="84" t="s">
        <v>358</v>
      </c>
      <c r="H270" s="91">
        <v>13960</v>
      </c>
      <c r="I270" s="90">
        <v>19710</v>
      </c>
      <c r="J270" s="8">
        <f t="shared" si="4"/>
        <v>1.41</v>
      </c>
    </row>
    <row r="271" spans="1:10" ht="33" x14ac:dyDescent="0.25">
      <c r="A271" s="87">
        <v>254</v>
      </c>
      <c r="B271" s="82">
        <f>IF(C271&lt;&gt;C270,MAX(B$5:B270)+1,B270)</f>
        <v>99</v>
      </c>
      <c r="C271" s="92" t="s">
        <v>3246</v>
      </c>
      <c r="D271" s="112">
        <v>4</v>
      </c>
      <c r="E271" s="83" t="s">
        <v>3139</v>
      </c>
      <c r="F271" s="83"/>
      <c r="G271" s="84" t="s">
        <v>358</v>
      </c>
      <c r="H271" s="91">
        <v>9190</v>
      </c>
      <c r="I271" s="90">
        <v>12920</v>
      </c>
      <c r="J271" s="8">
        <f t="shared" si="4"/>
        <v>1.41</v>
      </c>
    </row>
    <row r="272" spans="1:10" ht="33" x14ac:dyDescent="0.25">
      <c r="A272" s="87">
        <v>255</v>
      </c>
      <c r="B272" s="82">
        <f>IF(C272&lt;&gt;C271,MAX(B$5:B271)+1,B271)</f>
        <v>99</v>
      </c>
      <c r="C272" s="92" t="s">
        <v>3246</v>
      </c>
      <c r="D272" s="112">
        <v>4</v>
      </c>
      <c r="E272" s="83" t="s">
        <v>3146</v>
      </c>
      <c r="F272" s="83"/>
      <c r="G272" s="84" t="s">
        <v>358</v>
      </c>
      <c r="H272" s="91">
        <v>11270</v>
      </c>
      <c r="I272" s="90">
        <v>15970</v>
      </c>
      <c r="J272" s="8">
        <f t="shared" si="4"/>
        <v>1.42</v>
      </c>
    </row>
    <row r="273" spans="1:10" ht="33" x14ac:dyDescent="0.25">
      <c r="A273" s="87">
        <v>256</v>
      </c>
      <c r="B273" s="82">
        <f>IF(C273&lt;&gt;C272,MAX(B$5:B272)+1,B272)</f>
        <v>99</v>
      </c>
      <c r="C273" s="92" t="s">
        <v>3246</v>
      </c>
      <c r="D273" s="112">
        <v>4</v>
      </c>
      <c r="E273" s="83" t="s">
        <v>3150</v>
      </c>
      <c r="F273" s="83"/>
      <c r="G273" s="84" t="s">
        <v>358</v>
      </c>
      <c r="H273" s="91">
        <v>14570</v>
      </c>
      <c r="I273" s="90">
        <v>20630</v>
      </c>
      <c r="J273" s="8">
        <f t="shared" si="4"/>
        <v>1.42</v>
      </c>
    </row>
    <row r="274" spans="1:10" ht="33" x14ac:dyDescent="0.25">
      <c r="A274" s="87">
        <v>257</v>
      </c>
      <c r="B274" s="82">
        <f>IF(C274&lt;&gt;C273,MAX(B$5:B273)+1,B273)</f>
        <v>99</v>
      </c>
      <c r="C274" s="92" t="s">
        <v>3246</v>
      </c>
      <c r="D274" s="112">
        <v>4</v>
      </c>
      <c r="E274" s="83" t="s">
        <v>3159</v>
      </c>
      <c r="F274" s="83"/>
      <c r="G274" s="84" t="s">
        <v>358</v>
      </c>
      <c r="H274" s="91">
        <v>17800</v>
      </c>
      <c r="I274" s="90">
        <v>25100</v>
      </c>
      <c r="J274" s="8">
        <f t="shared" si="4"/>
        <v>1.41</v>
      </c>
    </row>
    <row r="275" spans="1:10" ht="33" x14ac:dyDescent="0.25">
      <c r="A275" s="87">
        <v>258</v>
      </c>
      <c r="B275" s="82">
        <f>IF(C275&lt;&gt;C274,MAX(B$5:B274)+1,B274)</f>
        <v>100</v>
      </c>
      <c r="C275" s="92" t="s">
        <v>3390</v>
      </c>
      <c r="D275" s="112">
        <v>5</v>
      </c>
      <c r="E275" s="83" t="s">
        <v>3161</v>
      </c>
      <c r="F275" s="83"/>
      <c r="G275" s="84" t="s">
        <v>358</v>
      </c>
      <c r="H275" s="91">
        <v>8630</v>
      </c>
      <c r="I275" s="90">
        <v>12220</v>
      </c>
      <c r="J275" s="8">
        <f t="shared" si="4"/>
        <v>1.42</v>
      </c>
    </row>
    <row r="276" spans="1:10" ht="33" x14ac:dyDescent="0.25">
      <c r="A276" s="87">
        <v>259</v>
      </c>
      <c r="B276" s="82">
        <f>IF(C276&lt;&gt;C275,MAX(B$5:B275)+1,B275)</f>
        <v>100</v>
      </c>
      <c r="C276" s="92" t="s">
        <v>3390</v>
      </c>
      <c r="D276" s="112">
        <v>5</v>
      </c>
      <c r="E276" s="83" t="s">
        <v>3139</v>
      </c>
      <c r="F276" s="83"/>
      <c r="G276" s="84" t="s">
        <v>358</v>
      </c>
      <c r="H276" s="91">
        <v>10650</v>
      </c>
      <c r="I276" s="90">
        <v>15050</v>
      </c>
      <c r="J276" s="8">
        <f t="shared" si="4"/>
        <v>1.41</v>
      </c>
    </row>
    <row r="277" spans="1:10" ht="33" x14ac:dyDescent="0.25">
      <c r="A277" s="87">
        <v>260</v>
      </c>
      <c r="B277" s="82">
        <f>IF(C277&lt;&gt;C276,MAX(B$5:B276)+1,B276)</f>
        <v>100</v>
      </c>
      <c r="C277" s="92" t="s">
        <v>3390</v>
      </c>
      <c r="D277" s="112">
        <v>5</v>
      </c>
      <c r="E277" s="83" t="s">
        <v>3146</v>
      </c>
      <c r="F277" s="83"/>
      <c r="G277" s="84" t="s">
        <v>358</v>
      </c>
      <c r="H277" s="91">
        <v>11230</v>
      </c>
      <c r="I277" s="90">
        <v>15870</v>
      </c>
      <c r="J277" s="8">
        <f t="shared" si="4"/>
        <v>1.41</v>
      </c>
    </row>
    <row r="278" spans="1:10" ht="33" x14ac:dyDescent="0.25">
      <c r="A278" s="87">
        <v>261</v>
      </c>
      <c r="B278" s="82">
        <f>IF(C278&lt;&gt;C277,MAX(B$5:B277)+1,B277)</f>
        <v>100</v>
      </c>
      <c r="C278" s="92" t="s">
        <v>3390</v>
      </c>
      <c r="D278" s="112">
        <v>5</v>
      </c>
      <c r="E278" s="83" t="s">
        <v>3150</v>
      </c>
      <c r="F278" s="83"/>
      <c r="G278" s="84" t="s">
        <v>358</v>
      </c>
      <c r="H278" s="91">
        <v>13760</v>
      </c>
      <c r="I278" s="90">
        <v>19420</v>
      </c>
      <c r="J278" s="8">
        <f t="shared" si="4"/>
        <v>1.41</v>
      </c>
    </row>
    <row r="279" spans="1:10" ht="33" x14ac:dyDescent="0.25">
      <c r="A279" s="87">
        <v>262</v>
      </c>
      <c r="B279" s="82">
        <f>IF(C279&lt;&gt;C278,MAX(B$5:B278)+1,B278)</f>
        <v>100</v>
      </c>
      <c r="C279" s="92" t="s">
        <v>3390</v>
      </c>
      <c r="D279" s="112">
        <v>5</v>
      </c>
      <c r="E279" s="83" t="s">
        <v>3159</v>
      </c>
      <c r="F279" s="83"/>
      <c r="G279" s="84" t="s">
        <v>358</v>
      </c>
      <c r="H279" s="91">
        <v>16830</v>
      </c>
      <c r="I279" s="90">
        <v>23840</v>
      </c>
      <c r="J279" s="8">
        <f t="shared" si="4"/>
        <v>1.42</v>
      </c>
    </row>
    <row r="280" spans="1:10" x14ac:dyDescent="0.25">
      <c r="A280" s="87">
        <v>263</v>
      </c>
      <c r="B280" s="82">
        <f>IF(C280&lt;&gt;C279,MAX(B$5:B279)+1,B279)</f>
        <v>101</v>
      </c>
      <c r="C280" s="92" t="s">
        <v>3391</v>
      </c>
      <c r="D280" s="112">
        <v>5</v>
      </c>
      <c r="E280" s="83" t="s">
        <v>3161</v>
      </c>
      <c r="F280" s="83"/>
      <c r="G280" s="84" t="s">
        <v>358</v>
      </c>
      <c r="H280" s="91">
        <v>6640</v>
      </c>
      <c r="I280" s="90">
        <v>9330</v>
      </c>
      <c r="J280" s="8">
        <f t="shared" si="4"/>
        <v>1.41</v>
      </c>
    </row>
    <row r="281" spans="1:10" x14ac:dyDescent="0.25">
      <c r="A281" s="87">
        <v>264</v>
      </c>
      <c r="B281" s="82">
        <f>IF(C281&lt;&gt;C280,MAX(B$5:B280)+1,B280)</f>
        <v>101</v>
      </c>
      <c r="C281" s="92" t="s">
        <v>3391</v>
      </c>
      <c r="D281" s="112">
        <v>5</v>
      </c>
      <c r="E281" s="83" t="s">
        <v>3139</v>
      </c>
      <c r="F281" s="83"/>
      <c r="G281" s="84" t="s">
        <v>358</v>
      </c>
      <c r="H281" s="91">
        <v>7290</v>
      </c>
      <c r="I281" s="90">
        <v>10260</v>
      </c>
      <c r="J281" s="8">
        <f t="shared" si="4"/>
        <v>1.41</v>
      </c>
    </row>
    <row r="282" spans="1:10" x14ac:dyDescent="0.25">
      <c r="A282" s="87">
        <v>265</v>
      </c>
      <c r="B282" s="82">
        <f>IF(C282&lt;&gt;C281,MAX(B$5:B281)+1,B281)</f>
        <v>101</v>
      </c>
      <c r="C282" s="92" t="s">
        <v>3391</v>
      </c>
      <c r="D282" s="112">
        <v>5</v>
      </c>
      <c r="E282" s="83" t="s">
        <v>3146</v>
      </c>
      <c r="F282" s="83"/>
      <c r="G282" s="84" t="s">
        <v>358</v>
      </c>
      <c r="H282" s="91">
        <v>8120</v>
      </c>
      <c r="I282" s="90">
        <v>11460</v>
      </c>
      <c r="J282" s="8">
        <f t="shared" si="4"/>
        <v>1.41</v>
      </c>
    </row>
    <row r="283" spans="1:10" x14ac:dyDescent="0.25">
      <c r="A283" s="87">
        <v>266</v>
      </c>
      <c r="B283" s="82">
        <f>IF(C283&lt;&gt;C282,MAX(B$5:B282)+1,B282)</f>
        <v>101</v>
      </c>
      <c r="C283" s="92" t="s">
        <v>3391</v>
      </c>
      <c r="D283" s="112">
        <v>5</v>
      </c>
      <c r="E283" s="83" t="s">
        <v>3150</v>
      </c>
      <c r="F283" s="83"/>
      <c r="G283" s="84" t="s">
        <v>358</v>
      </c>
      <c r="H283" s="91">
        <v>9140</v>
      </c>
      <c r="I283" s="90">
        <v>12920</v>
      </c>
      <c r="J283" s="8">
        <f t="shared" si="4"/>
        <v>1.41</v>
      </c>
    </row>
    <row r="284" spans="1:10" x14ac:dyDescent="0.25">
      <c r="A284" s="87">
        <v>267</v>
      </c>
      <c r="B284" s="82">
        <f>IF(C284&lt;&gt;C283,MAX(B$5:B283)+1,B283)</f>
        <v>101</v>
      </c>
      <c r="C284" s="92" t="s">
        <v>3391</v>
      </c>
      <c r="D284" s="112">
        <v>5</v>
      </c>
      <c r="E284" s="83" t="s">
        <v>3159</v>
      </c>
      <c r="F284" s="83"/>
      <c r="G284" s="84" t="s">
        <v>358</v>
      </c>
      <c r="H284" s="91">
        <v>10770</v>
      </c>
      <c r="I284" s="90">
        <v>15170</v>
      </c>
      <c r="J284" s="8">
        <f t="shared" si="4"/>
        <v>1.41</v>
      </c>
    </row>
    <row r="285" spans="1:10" x14ac:dyDescent="0.25">
      <c r="A285" s="87">
        <v>268</v>
      </c>
      <c r="B285" s="82">
        <f>IF(C285&lt;&gt;C284,MAX(B$5:B284)+1,B284)</f>
        <v>102</v>
      </c>
      <c r="C285" s="92" t="s">
        <v>3247</v>
      </c>
      <c r="D285" s="112">
        <v>4</v>
      </c>
      <c r="E285" s="83" t="s">
        <v>3139</v>
      </c>
      <c r="F285" s="83"/>
      <c r="G285" s="84" t="s">
        <v>19</v>
      </c>
      <c r="H285" s="91">
        <v>10830</v>
      </c>
      <c r="I285" s="90">
        <v>16790</v>
      </c>
      <c r="J285" s="8">
        <f t="shared" si="4"/>
        <v>1.55</v>
      </c>
    </row>
    <row r="286" spans="1:10" x14ac:dyDescent="0.25">
      <c r="A286" s="87">
        <v>269</v>
      </c>
      <c r="B286" s="82">
        <f>IF(C286&lt;&gt;C285,MAX(B$5:B285)+1,B285)</f>
        <v>102</v>
      </c>
      <c r="C286" s="92" t="s">
        <v>3247</v>
      </c>
      <c r="D286" s="112">
        <v>4</v>
      </c>
      <c r="E286" s="83" t="s">
        <v>3146</v>
      </c>
      <c r="F286" s="83"/>
      <c r="G286" s="84" t="s">
        <v>19</v>
      </c>
      <c r="H286" s="91">
        <v>12940</v>
      </c>
      <c r="I286" s="90">
        <v>20100</v>
      </c>
      <c r="J286" s="8">
        <f t="shared" si="4"/>
        <v>1.55</v>
      </c>
    </row>
    <row r="287" spans="1:10" x14ac:dyDescent="0.25">
      <c r="A287" s="87">
        <v>270</v>
      </c>
      <c r="B287" s="82">
        <f>IF(C287&lt;&gt;C286,MAX(B$5:B286)+1,B286)</f>
        <v>102</v>
      </c>
      <c r="C287" s="92" t="s">
        <v>3247</v>
      </c>
      <c r="D287" s="112">
        <v>4</v>
      </c>
      <c r="E287" s="83" t="s">
        <v>3150</v>
      </c>
      <c r="F287" s="83"/>
      <c r="G287" s="84" t="s">
        <v>19</v>
      </c>
      <c r="H287" s="91">
        <v>14460</v>
      </c>
      <c r="I287" s="90">
        <v>22390</v>
      </c>
      <c r="J287" s="8">
        <f t="shared" si="4"/>
        <v>1.55</v>
      </c>
    </row>
    <row r="288" spans="1:10" x14ac:dyDescent="0.25">
      <c r="A288" s="87">
        <v>271</v>
      </c>
      <c r="B288" s="82">
        <f>IF(C288&lt;&gt;C287,MAX(B$5:B287)+1,B287)</f>
        <v>102</v>
      </c>
      <c r="C288" s="92" t="s">
        <v>3247</v>
      </c>
      <c r="D288" s="112">
        <v>4</v>
      </c>
      <c r="E288" s="83" t="s">
        <v>3159</v>
      </c>
      <c r="F288" s="83"/>
      <c r="G288" s="84" t="s">
        <v>19</v>
      </c>
      <c r="H288" s="91">
        <v>16520</v>
      </c>
      <c r="I288" s="90">
        <v>25650</v>
      </c>
      <c r="J288" s="8">
        <f t="shared" si="4"/>
        <v>1.55</v>
      </c>
    </row>
    <row r="289" spans="1:10" x14ac:dyDescent="0.25">
      <c r="A289" s="87">
        <v>272</v>
      </c>
      <c r="B289" s="82">
        <f>IF(C289&lt;&gt;C288,MAX(B$5:B288)+1,B288)</f>
        <v>103</v>
      </c>
      <c r="C289" s="92" t="s">
        <v>3248</v>
      </c>
      <c r="D289" s="112">
        <v>2</v>
      </c>
      <c r="E289" s="83" t="s">
        <v>3139</v>
      </c>
      <c r="F289" s="83"/>
      <c r="G289" s="84" t="s">
        <v>19</v>
      </c>
      <c r="H289" s="91">
        <v>7040</v>
      </c>
      <c r="I289" s="90">
        <v>11050</v>
      </c>
      <c r="J289" s="8">
        <f t="shared" si="4"/>
        <v>1.57</v>
      </c>
    </row>
    <row r="290" spans="1:10" x14ac:dyDescent="0.25">
      <c r="A290" s="87">
        <v>273</v>
      </c>
      <c r="B290" s="82">
        <f>IF(C290&lt;&gt;C289,MAX(B$5:B289)+1,B289)</f>
        <v>103</v>
      </c>
      <c r="C290" s="92" t="s">
        <v>3248</v>
      </c>
      <c r="D290" s="112">
        <v>2</v>
      </c>
      <c r="E290" s="83" t="s">
        <v>3146</v>
      </c>
      <c r="F290" s="83"/>
      <c r="G290" s="84" t="s">
        <v>19</v>
      </c>
      <c r="H290" s="91">
        <v>8620</v>
      </c>
      <c r="I290" s="90">
        <v>13410</v>
      </c>
      <c r="J290" s="8">
        <f t="shared" si="4"/>
        <v>1.56</v>
      </c>
    </row>
    <row r="291" spans="1:10" x14ac:dyDescent="0.25">
      <c r="A291" s="87">
        <v>274</v>
      </c>
      <c r="B291" s="82">
        <f>IF(C291&lt;&gt;C290,MAX(B$5:B290)+1,B290)</f>
        <v>104</v>
      </c>
      <c r="C291" s="92" t="s">
        <v>3249</v>
      </c>
      <c r="D291" s="112">
        <v>3</v>
      </c>
      <c r="E291" s="83" t="s">
        <v>3139</v>
      </c>
      <c r="F291" s="83"/>
      <c r="G291" s="84" t="s">
        <v>19</v>
      </c>
      <c r="H291" s="91">
        <v>7040</v>
      </c>
      <c r="I291" s="90">
        <v>11050</v>
      </c>
      <c r="J291" s="8">
        <f t="shared" si="4"/>
        <v>1.57</v>
      </c>
    </row>
    <row r="292" spans="1:10" x14ac:dyDescent="0.25">
      <c r="A292" s="87">
        <v>275</v>
      </c>
      <c r="B292" s="82">
        <f>IF(C292&lt;&gt;C291,MAX(B$5:B291)+1,B291)</f>
        <v>104</v>
      </c>
      <c r="C292" s="92" t="s">
        <v>3249</v>
      </c>
      <c r="D292" s="112">
        <v>3</v>
      </c>
      <c r="E292" s="83" t="s">
        <v>3146</v>
      </c>
      <c r="F292" s="83"/>
      <c r="G292" s="84" t="s">
        <v>19</v>
      </c>
      <c r="H292" s="91">
        <v>8620</v>
      </c>
      <c r="I292" s="90">
        <v>13410</v>
      </c>
      <c r="J292" s="8">
        <f t="shared" si="4"/>
        <v>1.56</v>
      </c>
    </row>
    <row r="293" spans="1:10" x14ac:dyDescent="0.25">
      <c r="A293" s="87">
        <v>276</v>
      </c>
      <c r="B293" s="82">
        <f>IF(C293&lt;&gt;C292,MAX(B$5:B292)+1,B292)</f>
        <v>104</v>
      </c>
      <c r="C293" s="92" t="s">
        <v>3249</v>
      </c>
      <c r="D293" s="112">
        <v>3</v>
      </c>
      <c r="E293" s="83" t="s">
        <v>3150</v>
      </c>
      <c r="F293" s="83"/>
      <c r="G293" s="84" t="s">
        <v>19</v>
      </c>
      <c r="H293" s="91">
        <v>9490</v>
      </c>
      <c r="I293" s="90">
        <v>14660</v>
      </c>
      <c r="J293" s="8">
        <f t="shared" ref="J293:J336" si="5">IFERROR(ROUND(I293/H293,2),"")</f>
        <v>1.54</v>
      </c>
    </row>
    <row r="294" spans="1:10" x14ac:dyDescent="0.25">
      <c r="A294" s="87">
        <v>277</v>
      </c>
      <c r="B294" s="82">
        <f>IF(C294&lt;&gt;C293,MAX(B$5:B293)+1,B293)</f>
        <v>105</v>
      </c>
      <c r="C294" s="92" t="s">
        <v>3250</v>
      </c>
      <c r="D294" s="112">
        <v>4</v>
      </c>
      <c r="E294" s="83" t="s">
        <v>3161</v>
      </c>
      <c r="F294" s="83"/>
      <c r="G294" s="84" t="s">
        <v>19</v>
      </c>
      <c r="H294" s="91">
        <v>5200</v>
      </c>
      <c r="I294" s="90">
        <v>8020</v>
      </c>
      <c r="J294" s="8">
        <f t="shared" si="5"/>
        <v>1.54</v>
      </c>
    </row>
    <row r="295" spans="1:10" x14ac:dyDescent="0.25">
      <c r="A295" s="87">
        <v>278</v>
      </c>
      <c r="B295" s="82">
        <f>IF(C295&lt;&gt;C294,MAX(B$5:B294)+1,B294)</f>
        <v>105</v>
      </c>
      <c r="C295" s="92" t="s">
        <v>3250</v>
      </c>
      <c r="D295" s="112">
        <v>4</v>
      </c>
      <c r="E295" s="83" t="s">
        <v>3226</v>
      </c>
      <c r="F295" s="83"/>
      <c r="G295" s="84" t="s">
        <v>19</v>
      </c>
      <c r="H295" s="91">
        <v>5490</v>
      </c>
      <c r="I295" s="90">
        <v>8540</v>
      </c>
      <c r="J295" s="8">
        <f t="shared" si="5"/>
        <v>1.56</v>
      </c>
    </row>
    <row r="296" spans="1:10" x14ac:dyDescent="0.25">
      <c r="A296" s="87">
        <v>279</v>
      </c>
      <c r="B296" s="82">
        <f>IF(C296&lt;&gt;C295,MAX(B$5:B295)+1,B295)</f>
        <v>105</v>
      </c>
      <c r="C296" s="92" t="s">
        <v>3250</v>
      </c>
      <c r="D296" s="112">
        <v>4</v>
      </c>
      <c r="E296" s="83" t="s">
        <v>3139</v>
      </c>
      <c r="F296" s="83"/>
      <c r="G296" s="84" t="s">
        <v>19</v>
      </c>
      <c r="H296" s="91">
        <v>6660</v>
      </c>
      <c r="I296" s="90">
        <v>10320</v>
      </c>
      <c r="J296" s="8">
        <f t="shared" si="5"/>
        <v>1.55</v>
      </c>
    </row>
    <row r="297" spans="1:10" x14ac:dyDescent="0.25">
      <c r="A297" s="87">
        <v>280</v>
      </c>
      <c r="B297" s="82">
        <f>IF(C297&lt;&gt;C296,MAX(B$5:B296)+1,B296)</f>
        <v>105</v>
      </c>
      <c r="C297" s="92" t="s">
        <v>3250</v>
      </c>
      <c r="D297" s="112">
        <v>4</v>
      </c>
      <c r="E297" s="83" t="s">
        <v>3146</v>
      </c>
      <c r="F297" s="83"/>
      <c r="G297" s="84" t="s">
        <v>19</v>
      </c>
      <c r="H297" s="91">
        <v>8140</v>
      </c>
      <c r="I297" s="90">
        <v>12670</v>
      </c>
      <c r="J297" s="8">
        <f t="shared" si="5"/>
        <v>1.56</v>
      </c>
    </row>
    <row r="298" spans="1:10" x14ac:dyDescent="0.25">
      <c r="A298" s="87">
        <v>281</v>
      </c>
      <c r="B298" s="82">
        <f>IF(C298&lt;&gt;C297,MAX(B$5:B297)+1,B297)</f>
        <v>106</v>
      </c>
      <c r="C298" s="92" t="s">
        <v>3251</v>
      </c>
      <c r="D298" s="112">
        <v>4</v>
      </c>
      <c r="E298" s="83" t="s">
        <v>3161</v>
      </c>
      <c r="F298" s="83"/>
      <c r="G298" s="84" t="s">
        <v>19</v>
      </c>
      <c r="H298" s="91">
        <v>5200</v>
      </c>
      <c r="I298" s="90">
        <v>8020</v>
      </c>
      <c r="J298" s="8">
        <f t="shared" si="5"/>
        <v>1.54</v>
      </c>
    </row>
    <row r="299" spans="1:10" x14ac:dyDescent="0.25">
      <c r="A299" s="87">
        <v>282</v>
      </c>
      <c r="B299" s="82">
        <f>IF(C299&lt;&gt;C298,MAX(B$5:B298)+1,B298)</f>
        <v>106</v>
      </c>
      <c r="C299" s="92" t="s">
        <v>3251</v>
      </c>
      <c r="D299" s="112">
        <v>4</v>
      </c>
      <c r="E299" s="83" t="s">
        <v>3226</v>
      </c>
      <c r="F299" s="83"/>
      <c r="G299" s="84" t="s">
        <v>19</v>
      </c>
      <c r="H299" s="91">
        <v>5490</v>
      </c>
      <c r="I299" s="90">
        <v>8540</v>
      </c>
      <c r="J299" s="8">
        <f t="shared" si="5"/>
        <v>1.56</v>
      </c>
    </row>
    <row r="300" spans="1:10" x14ac:dyDescent="0.25">
      <c r="A300" s="87">
        <v>283</v>
      </c>
      <c r="B300" s="82">
        <f>IF(C300&lt;&gt;C299,MAX(B$5:B299)+1,B299)</f>
        <v>106</v>
      </c>
      <c r="C300" s="92" t="s">
        <v>3251</v>
      </c>
      <c r="D300" s="112">
        <v>4</v>
      </c>
      <c r="E300" s="83" t="s">
        <v>3139</v>
      </c>
      <c r="F300" s="83"/>
      <c r="G300" s="84" t="s">
        <v>19</v>
      </c>
      <c r="H300" s="91">
        <v>6660</v>
      </c>
      <c r="I300" s="90">
        <v>10320</v>
      </c>
      <c r="J300" s="8">
        <f t="shared" si="5"/>
        <v>1.55</v>
      </c>
    </row>
    <row r="301" spans="1:10" x14ac:dyDescent="0.25">
      <c r="A301" s="87">
        <v>284</v>
      </c>
      <c r="B301" s="82">
        <f>IF(C301&lt;&gt;C300,MAX(B$5:B300)+1,B300)</f>
        <v>106</v>
      </c>
      <c r="C301" s="92" t="s">
        <v>3251</v>
      </c>
      <c r="D301" s="112">
        <v>4</v>
      </c>
      <c r="E301" s="83" t="s">
        <v>3146</v>
      </c>
      <c r="F301" s="83"/>
      <c r="G301" s="84" t="s">
        <v>19</v>
      </c>
      <c r="H301" s="91">
        <v>8140</v>
      </c>
      <c r="I301" s="90">
        <v>12670</v>
      </c>
      <c r="J301" s="8">
        <f t="shared" si="5"/>
        <v>1.56</v>
      </c>
    </row>
    <row r="302" spans="1:10" x14ac:dyDescent="0.25">
      <c r="A302" s="87">
        <v>285</v>
      </c>
      <c r="B302" s="82">
        <f>IF(C302&lt;&gt;C301,MAX(B$5:B301)+1,B301)</f>
        <v>107</v>
      </c>
      <c r="C302" s="92" t="s">
        <v>3252</v>
      </c>
      <c r="D302" s="112">
        <v>4</v>
      </c>
      <c r="E302" s="83" t="s">
        <v>3161</v>
      </c>
      <c r="F302" s="83"/>
      <c r="G302" s="84" t="s">
        <v>3037</v>
      </c>
      <c r="H302" s="91">
        <v>3090</v>
      </c>
      <c r="I302" s="90">
        <v>5180</v>
      </c>
      <c r="J302" s="8">
        <f t="shared" si="5"/>
        <v>1.68</v>
      </c>
    </row>
    <row r="303" spans="1:10" x14ac:dyDescent="0.25">
      <c r="A303" s="87">
        <v>286</v>
      </c>
      <c r="B303" s="82">
        <f>IF(C303&lt;&gt;C302,MAX(B$5:B302)+1,B302)</f>
        <v>107</v>
      </c>
      <c r="C303" s="92" t="s">
        <v>3252</v>
      </c>
      <c r="D303" s="112">
        <v>4</v>
      </c>
      <c r="E303" s="83" t="s">
        <v>3139</v>
      </c>
      <c r="F303" s="83"/>
      <c r="G303" s="84" t="s">
        <v>3037</v>
      </c>
      <c r="H303" s="91">
        <v>3780</v>
      </c>
      <c r="I303" s="90">
        <v>6360</v>
      </c>
      <c r="J303" s="8">
        <f t="shared" si="5"/>
        <v>1.68</v>
      </c>
    </row>
    <row r="304" spans="1:10" x14ac:dyDescent="0.25">
      <c r="A304" s="87">
        <v>287</v>
      </c>
      <c r="B304" s="82">
        <f>IF(C304&lt;&gt;C303,MAX(B$5:B303)+1,B303)</f>
        <v>107</v>
      </c>
      <c r="C304" s="92" t="s">
        <v>3252</v>
      </c>
      <c r="D304" s="112">
        <v>4</v>
      </c>
      <c r="E304" s="83" t="s">
        <v>3146</v>
      </c>
      <c r="F304" s="83"/>
      <c r="G304" s="84" t="s">
        <v>3037</v>
      </c>
      <c r="H304" s="91">
        <v>4970</v>
      </c>
      <c r="I304" s="90">
        <v>8320</v>
      </c>
      <c r="J304" s="8">
        <f t="shared" si="5"/>
        <v>1.67</v>
      </c>
    </row>
    <row r="305" spans="1:10" x14ac:dyDescent="0.25">
      <c r="A305" s="87">
        <v>288</v>
      </c>
      <c r="B305" s="82">
        <f>IF(C305&lt;&gt;C304,MAX(B$5:B304)+1,B304)</f>
        <v>107</v>
      </c>
      <c r="C305" s="92" t="s">
        <v>3252</v>
      </c>
      <c r="D305" s="112">
        <v>4</v>
      </c>
      <c r="E305" s="83" t="s">
        <v>3150</v>
      </c>
      <c r="F305" s="83"/>
      <c r="G305" s="84" t="s">
        <v>3037</v>
      </c>
      <c r="H305" s="91">
        <v>5410</v>
      </c>
      <c r="I305" s="90">
        <v>9090</v>
      </c>
      <c r="J305" s="8">
        <f t="shared" si="5"/>
        <v>1.68</v>
      </c>
    </row>
    <row r="306" spans="1:10" x14ac:dyDescent="0.25">
      <c r="A306" s="87">
        <v>289</v>
      </c>
      <c r="B306" s="82">
        <f>IF(C306&lt;&gt;C305,MAX(B$5:B305)+1,B305)</f>
        <v>108</v>
      </c>
      <c r="C306" s="88" t="s">
        <v>3253</v>
      </c>
      <c r="D306" s="112">
        <v>1</v>
      </c>
      <c r="E306" s="83" t="s">
        <v>3139</v>
      </c>
      <c r="F306" s="83"/>
      <c r="G306" s="84" t="s">
        <v>3037</v>
      </c>
      <c r="H306" s="91">
        <v>5670</v>
      </c>
      <c r="I306" s="90">
        <v>9550</v>
      </c>
      <c r="J306" s="8">
        <f t="shared" si="5"/>
        <v>1.68</v>
      </c>
    </row>
    <row r="307" spans="1:10" ht="33" x14ac:dyDescent="0.25">
      <c r="A307" s="87">
        <v>290</v>
      </c>
      <c r="B307" s="82">
        <f>IF(C307&lt;&gt;C306,MAX(B$5:B306)+1,B306)</f>
        <v>109</v>
      </c>
      <c r="C307" s="92" t="s">
        <v>3254</v>
      </c>
      <c r="D307" s="112">
        <v>4</v>
      </c>
      <c r="E307" s="83" t="s">
        <v>3139</v>
      </c>
      <c r="F307" s="83"/>
      <c r="G307" s="84" t="s">
        <v>19</v>
      </c>
      <c r="H307" s="91">
        <v>9930</v>
      </c>
      <c r="I307" s="90">
        <v>15480</v>
      </c>
      <c r="J307" s="8">
        <f t="shared" si="5"/>
        <v>1.56</v>
      </c>
    </row>
    <row r="308" spans="1:10" ht="33" x14ac:dyDescent="0.25">
      <c r="A308" s="87">
        <v>291</v>
      </c>
      <c r="B308" s="82">
        <f>IF(C308&lt;&gt;C307,MAX(B$5:B307)+1,B307)</f>
        <v>109</v>
      </c>
      <c r="C308" s="92" t="s">
        <v>3254</v>
      </c>
      <c r="D308" s="112">
        <v>4</v>
      </c>
      <c r="E308" s="83" t="s">
        <v>3146</v>
      </c>
      <c r="F308" s="83"/>
      <c r="G308" s="84" t="s">
        <v>19</v>
      </c>
      <c r="H308" s="91">
        <v>11610</v>
      </c>
      <c r="I308" s="90">
        <v>18060</v>
      </c>
      <c r="J308" s="8">
        <f t="shared" si="5"/>
        <v>1.56</v>
      </c>
    </row>
    <row r="309" spans="1:10" ht="33" x14ac:dyDescent="0.25">
      <c r="A309" s="87">
        <v>292</v>
      </c>
      <c r="B309" s="82">
        <f>IF(C309&lt;&gt;C308,MAX(B$5:B308)+1,B308)</f>
        <v>109</v>
      </c>
      <c r="C309" s="92" t="s">
        <v>3254</v>
      </c>
      <c r="D309" s="112">
        <v>4</v>
      </c>
      <c r="E309" s="83" t="s">
        <v>3150</v>
      </c>
      <c r="F309" s="83"/>
      <c r="G309" s="84" t="s">
        <v>19</v>
      </c>
      <c r="H309" s="91">
        <v>13260</v>
      </c>
      <c r="I309" s="90">
        <v>20640</v>
      </c>
      <c r="J309" s="8">
        <f t="shared" si="5"/>
        <v>1.56</v>
      </c>
    </row>
    <row r="310" spans="1:10" ht="33" x14ac:dyDescent="0.25">
      <c r="A310" s="87">
        <v>293</v>
      </c>
      <c r="B310" s="82">
        <f>IF(C310&lt;&gt;C309,MAX(B$5:B309)+1,B309)</f>
        <v>109</v>
      </c>
      <c r="C310" s="92" t="s">
        <v>3254</v>
      </c>
      <c r="D310" s="112">
        <v>4</v>
      </c>
      <c r="E310" s="83" t="s">
        <v>3159</v>
      </c>
      <c r="F310" s="83"/>
      <c r="G310" s="84" t="s">
        <v>19</v>
      </c>
      <c r="H310" s="91">
        <v>15100</v>
      </c>
      <c r="I310" s="90">
        <v>23500</v>
      </c>
      <c r="J310" s="8">
        <f t="shared" si="5"/>
        <v>1.56</v>
      </c>
    </row>
    <row r="311" spans="1:10" x14ac:dyDescent="0.25">
      <c r="A311" s="87">
        <v>294</v>
      </c>
      <c r="B311" s="82">
        <f>IF(C311&lt;&gt;C310,MAX(B$5:B310)+1,B310)</f>
        <v>110</v>
      </c>
      <c r="C311" s="92" t="s">
        <v>3255</v>
      </c>
      <c r="D311" s="112">
        <v>3</v>
      </c>
      <c r="E311" s="83" t="s">
        <v>3161</v>
      </c>
      <c r="F311" s="83"/>
      <c r="G311" s="84" t="s">
        <v>19</v>
      </c>
      <c r="H311" s="91">
        <v>5160</v>
      </c>
      <c r="I311" s="90">
        <v>8020</v>
      </c>
      <c r="J311" s="8">
        <f t="shared" si="5"/>
        <v>1.55</v>
      </c>
    </row>
    <row r="312" spans="1:10" x14ac:dyDescent="0.25">
      <c r="A312" s="87">
        <v>295</v>
      </c>
      <c r="B312" s="82">
        <f>IF(C312&lt;&gt;C311,MAX(B$5:B311)+1,B311)</f>
        <v>110</v>
      </c>
      <c r="C312" s="92" t="s">
        <v>3255</v>
      </c>
      <c r="D312" s="112">
        <v>3</v>
      </c>
      <c r="E312" s="83" t="s">
        <v>3226</v>
      </c>
      <c r="F312" s="83"/>
      <c r="G312" s="84" t="s">
        <v>19</v>
      </c>
      <c r="H312" s="91">
        <v>5460</v>
      </c>
      <c r="I312" s="90">
        <v>8480</v>
      </c>
      <c r="J312" s="8">
        <f t="shared" si="5"/>
        <v>1.55</v>
      </c>
    </row>
    <row r="313" spans="1:10" x14ac:dyDescent="0.25">
      <c r="A313" s="87">
        <v>296</v>
      </c>
      <c r="B313" s="82">
        <f>IF(C313&lt;&gt;C312,MAX(B$5:B312)+1,B312)</f>
        <v>110</v>
      </c>
      <c r="C313" s="92" t="s">
        <v>3255</v>
      </c>
      <c r="D313" s="112">
        <v>3</v>
      </c>
      <c r="E313" s="83" t="s">
        <v>3146</v>
      </c>
      <c r="F313" s="83"/>
      <c r="G313" s="84" t="s">
        <v>19</v>
      </c>
      <c r="H313" s="91">
        <v>6330</v>
      </c>
      <c r="I313" s="90">
        <v>9810</v>
      </c>
      <c r="J313" s="8">
        <f t="shared" si="5"/>
        <v>1.55</v>
      </c>
    </row>
    <row r="314" spans="1:10" x14ac:dyDescent="0.25">
      <c r="A314" s="87">
        <v>297</v>
      </c>
      <c r="B314" s="82">
        <f>IF(C314&lt;&gt;C313,MAX(B$5:B313)+1,B313)</f>
        <v>111</v>
      </c>
      <c r="C314" s="92" t="s">
        <v>3256</v>
      </c>
      <c r="D314" s="112">
        <v>2</v>
      </c>
      <c r="E314" s="83" t="s">
        <v>3139</v>
      </c>
      <c r="F314" s="83"/>
      <c r="G314" s="84" t="s">
        <v>19</v>
      </c>
      <c r="H314" s="91">
        <v>6650</v>
      </c>
      <c r="I314" s="90">
        <v>10320</v>
      </c>
      <c r="J314" s="8">
        <f t="shared" si="5"/>
        <v>1.55</v>
      </c>
    </row>
    <row r="315" spans="1:10" x14ac:dyDescent="0.25">
      <c r="A315" s="87">
        <v>298</v>
      </c>
      <c r="B315" s="82">
        <f>IF(C315&lt;&gt;C314,MAX(B$5:B314)+1,B314)</f>
        <v>111</v>
      </c>
      <c r="C315" s="92" t="s">
        <v>3256</v>
      </c>
      <c r="D315" s="112">
        <v>2</v>
      </c>
      <c r="E315" s="83" t="s">
        <v>3146</v>
      </c>
      <c r="F315" s="83"/>
      <c r="G315" s="84" t="s">
        <v>19</v>
      </c>
      <c r="H315" s="91">
        <v>7850</v>
      </c>
      <c r="I315" s="90">
        <v>12160</v>
      </c>
      <c r="J315" s="8">
        <f t="shared" si="5"/>
        <v>1.55</v>
      </c>
    </row>
    <row r="316" spans="1:10" x14ac:dyDescent="0.25">
      <c r="A316" s="87">
        <v>299</v>
      </c>
      <c r="B316" s="82">
        <f>IF(C316&lt;&gt;C315,MAX(B$5:B315)+1,B315)</f>
        <v>112</v>
      </c>
      <c r="C316" s="92" t="s">
        <v>3257</v>
      </c>
      <c r="D316" s="112">
        <v>2</v>
      </c>
      <c r="E316" s="83" t="s">
        <v>3139</v>
      </c>
      <c r="F316" s="83"/>
      <c r="G316" s="84" t="s">
        <v>19</v>
      </c>
      <c r="H316" s="91">
        <v>6650</v>
      </c>
      <c r="I316" s="90">
        <v>10320</v>
      </c>
      <c r="J316" s="8">
        <f t="shared" si="5"/>
        <v>1.55</v>
      </c>
    </row>
    <row r="317" spans="1:10" x14ac:dyDescent="0.25">
      <c r="A317" s="87">
        <v>300</v>
      </c>
      <c r="B317" s="82">
        <f>IF(C317&lt;&gt;C316,MAX(B$5:B316)+1,B316)</f>
        <v>112</v>
      </c>
      <c r="C317" s="92" t="s">
        <v>3257</v>
      </c>
      <c r="D317" s="112">
        <v>2</v>
      </c>
      <c r="E317" s="83" t="s">
        <v>3146</v>
      </c>
      <c r="F317" s="83"/>
      <c r="G317" s="84" t="s">
        <v>19</v>
      </c>
      <c r="H317" s="91">
        <v>7850</v>
      </c>
      <c r="I317" s="90">
        <v>12160</v>
      </c>
      <c r="J317" s="8">
        <f t="shared" si="5"/>
        <v>1.55</v>
      </c>
    </row>
    <row r="318" spans="1:10" x14ac:dyDescent="0.25">
      <c r="A318" s="87">
        <v>301</v>
      </c>
      <c r="B318" s="82">
        <f>IF(C318&lt;&gt;C317,MAX(B$5:B317)+1,B317)</f>
        <v>113</v>
      </c>
      <c r="C318" s="88" t="s">
        <v>3258</v>
      </c>
      <c r="D318" s="112">
        <v>1</v>
      </c>
      <c r="E318" s="83" t="s">
        <v>3139</v>
      </c>
      <c r="F318" s="83"/>
      <c r="G318" s="84" t="s">
        <v>19</v>
      </c>
      <c r="H318" s="91">
        <v>6180</v>
      </c>
      <c r="I318" s="90">
        <v>9580</v>
      </c>
      <c r="J318" s="8">
        <f t="shared" si="5"/>
        <v>1.55</v>
      </c>
    </row>
    <row r="319" spans="1:10" x14ac:dyDescent="0.25">
      <c r="A319" s="87">
        <v>302</v>
      </c>
      <c r="B319" s="82">
        <f>IF(C319&lt;&gt;C318,MAX(B$5:B318)+1,B318)</f>
        <v>114</v>
      </c>
      <c r="C319" s="92" t="s">
        <v>3259</v>
      </c>
      <c r="D319" s="112">
        <v>2</v>
      </c>
      <c r="E319" s="83" t="s">
        <v>3139</v>
      </c>
      <c r="F319" s="83"/>
      <c r="G319" s="84" t="s">
        <v>19</v>
      </c>
      <c r="H319" s="91">
        <v>6760</v>
      </c>
      <c r="I319" s="90">
        <v>10540</v>
      </c>
      <c r="J319" s="8">
        <f t="shared" si="5"/>
        <v>1.56</v>
      </c>
    </row>
    <row r="320" spans="1:10" x14ac:dyDescent="0.25">
      <c r="A320" s="87">
        <v>303</v>
      </c>
      <c r="B320" s="82">
        <f>IF(C320&lt;&gt;C319,MAX(B$5:B319)+1,B319)</f>
        <v>114</v>
      </c>
      <c r="C320" s="92" t="s">
        <v>3259</v>
      </c>
      <c r="D320" s="112">
        <v>2</v>
      </c>
      <c r="E320" s="83" t="s">
        <v>3146</v>
      </c>
      <c r="F320" s="83"/>
      <c r="G320" s="84" t="s">
        <v>19</v>
      </c>
      <c r="H320" s="91">
        <v>7850</v>
      </c>
      <c r="I320" s="90">
        <v>12160</v>
      </c>
      <c r="J320" s="8">
        <f t="shared" si="5"/>
        <v>1.55</v>
      </c>
    </row>
    <row r="321" spans="1:10" x14ac:dyDescent="0.25">
      <c r="A321" s="87">
        <v>304</v>
      </c>
      <c r="B321" s="82">
        <f>IF(C321&lt;&gt;C320,MAX(B$5:B320)+1,B320)</f>
        <v>115</v>
      </c>
      <c r="C321" s="88" t="s">
        <v>3260</v>
      </c>
      <c r="D321" s="112">
        <v>1</v>
      </c>
      <c r="E321" s="83" t="s">
        <v>3139</v>
      </c>
      <c r="F321" s="83"/>
      <c r="G321" s="84" t="s">
        <v>19</v>
      </c>
      <c r="H321" s="91">
        <v>6060</v>
      </c>
      <c r="I321" s="90">
        <v>9440</v>
      </c>
      <c r="J321" s="8">
        <f t="shared" si="5"/>
        <v>1.56</v>
      </c>
    </row>
    <row r="322" spans="1:10" ht="33" x14ac:dyDescent="0.25">
      <c r="A322" s="87">
        <v>305</v>
      </c>
      <c r="B322" s="82">
        <f>IF(C322&lt;&gt;C321,MAX(B$5:B321)+1,B321)</f>
        <v>116</v>
      </c>
      <c r="C322" s="92" t="s">
        <v>3261</v>
      </c>
      <c r="D322" s="112">
        <v>2</v>
      </c>
      <c r="E322" s="83" t="s">
        <v>3139</v>
      </c>
      <c r="F322" s="83"/>
      <c r="G322" s="84" t="s">
        <v>3016</v>
      </c>
      <c r="H322" s="91">
        <v>7030</v>
      </c>
      <c r="I322" s="90">
        <v>12490</v>
      </c>
      <c r="J322" s="8">
        <f t="shared" si="5"/>
        <v>1.78</v>
      </c>
    </row>
    <row r="323" spans="1:10" ht="33" x14ac:dyDescent="0.25">
      <c r="A323" s="87">
        <v>306</v>
      </c>
      <c r="B323" s="82">
        <f>IF(C323&lt;&gt;C322,MAX(B$5:B322)+1,B322)</f>
        <v>116</v>
      </c>
      <c r="C323" s="92" t="s">
        <v>3261</v>
      </c>
      <c r="D323" s="112">
        <v>2</v>
      </c>
      <c r="E323" s="83" t="s">
        <v>3146</v>
      </c>
      <c r="F323" s="83"/>
      <c r="G323" s="84" t="s">
        <v>3016</v>
      </c>
      <c r="H323" s="91">
        <v>9130</v>
      </c>
      <c r="I323" s="90">
        <v>16270</v>
      </c>
      <c r="J323" s="8">
        <f t="shared" si="5"/>
        <v>1.78</v>
      </c>
    </row>
    <row r="324" spans="1:10" x14ac:dyDescent="0.25">
      <c r="A324" s="87">
        <v>307</v>
      </c>
      <c r="B324" s="82">
        <f>IF(C324&lt;&gt;C323,MAX(B$5:B323)+1,B323)</f>
        <v>117</v>
      </c>
      <c r="C324" s="92" t="s">
        <v>3262</v>
      </c>
      <c r="D324" s="112">
        <v>2</v>
      </c>
      <c r="E324" s="83" t="s">
        <v>3139</v>
      </c>
      <c r="F324" s="83"/>
      <c r="G324" s="84" t="s">
        <v>3016</v>
      </c>
      <c r="H324" s="91">
        <v>6740</v>
      </c>
      <c r="I324" s="90">
        <v>11880</v>
      </c>
      <c r="J324" s="8">
        <f t="shared" si="5"/>
        <v>1.76</v>
      </c>
    </row>
    <row r="325" spans="1:10" x14ac:dyDescent="0.25">
      <c r="A325" s="87">
        <v>308</v>
      </c>
      <c r="B325" s="82">
        <f>IF(C325&lt;&gt;C324,MAX(B$5:B324)+1,B324)</f>
        <v>117</v>
      </c>
      <c r="C325" s="92" t="s">
        <v>3262</v>
      </c>
      <c r="D325" s="112">
        <v>2</v>
      </c>
      <c r="E325" s="83" t="s">
        <v>3146</v>
      </c>
      <c r="F325" s="83"/>
      <c r="G325" s="84" t="s">
        <v>3016</v>
      </c>
      <c r="H325" s="91">
        <v>8630</v>
      </c>
      <c r="I325" s="90">
        <v>15610</v>
      </c>
      <c r="J325" s="8">
        <f t="shared" si="5"/>
        <v>1.81</v>
      </c>
    </row>
    <row r="326" spans="1:10" x14ac:dyDescent="0.25">
      <c r="A326" s="87">
        <v>309</v>
      </c>
      <c r="B326" s="82">
        <f>IF(C326&lt;&gt;C325,MAX(B$5:B325)+1,B325)</f>
        <v>118</v>
      </c>
      <c r="C326" s="88" t="s">
        <v>3263</v>
      </c>
      <c r="D326" s="112">
        <v>1</v>
      </c>
      <c r="E326" s="83" t="s">
        <v>3139</v>
      </c>
      <c r="F326" s="83"/>
      <c r="G326" s="84" t="s">
        <v>3016</v>
      </c>
      <c r="H326" s="91">
        <v>6850</v>
      </c>
      <c r="I326" s="90">
        <v>12450</v>
      </c>
      <c r="J326" s="8">
        <f t="shared" si="5"/>
        <v>1.82</v>
      </c>
    </row>
    <row r="327" spans="1:10" x14ac:dyDescent="0.25">
      <c r="A327" s="87">
        <v>310</v>
      </c>
      <c r="B327" s="82">
        <f>IF(C327&lt;&gt;C326,MAX(B$5:B326)+1,B326)</f>
        <v>119</v>
      </c>
      <c r="C327" s="92" t="s">
        <v>3264</v>
      </c>
      <c r="D327" s="112">
        <v>3</v>
      </c>
      <c r="E327" s="99" t="s">
        <v>3139</v>
      </c>
      <c r="F327" s="99"/>
      <c r="G327" s="84" t="s">
        <v>3016</v>
      </c>
      <c r="H327" s="91">
        <v>5970</v>
      </c>
      <c r="I327" s="90">
        <v>10350</v>
      </c>
      <c r="J327" s="8">
        <f t="shared" si="5"/>
        <v>1.73</v>
      </c>
    </row>
    <row r="328" spans="1:10" x14ac:dyDescent="0.25">
      <c r="A328" s="87">
        <v>311</v>
      </c>
      <c r="B328" s="82">
        <f>IF(C328&lt;&gt;C327,MAX(B$5:B327)+1,B327)</f>
        <v>119</v>
      </c>
      <c r="C328" s="92" t="s">
        <v>3264</v>
      </c>
      <c r="D328" s="112">
        <v>3</v>
      </c>
      <c r="E328" s="99" t="s">
        <v>3146</v>
      </c>
      <c r="F328" s="99"/>
      <c r="G328" s="84" t="s">
        <v>3016</v>
      </c>
      <c r="H328" s="91">
        <v>7630</v>
      </c>
      <c r="I328" s="90">
        <v>13880</v>
      </c>
      <c r="J328" s="8">
        <f t="shared" si="5"/>
        <v>1.82</v>
      </c>
    </row>
    <row r="329" spans="1:10" x14ac:dyDescent="0.25">
      <c r="A329" s="87">
        <v>312</v>
      </c>
      <c r="B329" s="82">
        <f>IF(C329&lt;&gt;C328,MAX(B$5:B328)+1,B328)</f>
        <v>119</v>
      </c>
      <c r="C329" s="92" t="s">
        <v>3264</v>
      </c>
      <c r="D329" s="112">
        <v>3</v>
      </c>
      <c r="E329" s="99" t="s">
        <v>3150</v>
      </c>
      <c r="F329" s="99"/>
      <c r="G329" s="84" t="s">
        <v>3016</v>
      </c>
      <c r="H329" s="91">
        <v>10740</v>
      </c>
      <c r="I329" s="90">
        <v>19060</v>
      </c>
      <c r="J329" s="8">
        <f t="shared" si="5"/>
        <v>1.77</v>
      </c>
    </row>
    <row r="330" spans="1:10" ht="66" x14ac:dyDescent="0.25">
      <c r="A330" s="87" t="s">
        <v>3265</v>
      </c>
      <c r="B330" s="82">
        <f>IF(C330&lt;&gt;C329,MAX(B$5:B329)+1,B329)</f>
        <v>120</v>
      </c>
      <c r="C330" s="92" t="s">
        <v>3266</v>
      </c>
      <c r="D330" s="112">
        <v>3</v>
      </c>
      <c r="E330" s="99" t="s">
        <v>3139</v>
      </c>
      <c r="F330" s="99"/>
      <c r="G330" s="84" t="s">
        <v>3018</v>
      </c>
      <c r="H330" s="91"/>
      <c r="I330" s="90">
        <v>10350</v>
      </c>
      <c r="J330" s="8" t="str">
        <f t="shared" si="5"/>
        <v/>
      </c>
    </row>
    <row r="331" spans="1:10" ht="66" x14ac:dyDescent="0.25">
      <c r="A331" s="87" t="s">
        <v>3267</v>
      </c>
      <c r="B331" s="82">
        <f>IF(C331&lt;&gt;C330,MAX(B$5:B330)+1,B330)</f>
        <v>120</v>
      </c>
      <c r="C331" s="92" t="s">
        <v>3266</v>
      </c>
      <c r="D331" s="112">
        <v>3</v>
      </c>
      <c r="E331" s="99" t="s">
        <v>3146</v>
      </c>
      <c r="F331" s="99"/>
      <c r="G331" s="84" t="s">
        <v>3018</v>
      </c>
      <c r="H331" s="91"/>
      <c r="I331" s="90">
        <v>13880</v>
      </c>
      <c r="J331" s="8" t="str">
        <f t="shared" si="5"/>
        <v/>
      </c>
    </row>
    <row r="332" spans="1:10" ht="66" x14ac:dyDescent="0.25">
      <c r="A332" s="87" t="s">
        <v>3268</v>
      </c>
      <c r="B332" s="82">
        <f>IF(C332&lt;&gt;C331,MAX(B$5:B331)+1,B331)</f>
        <v>120</v>
      </c>
      <c r="C332" s="92" t="s">
        <v>3266</v>
      </c>
      <c r="D332" s="112">
        <v>3</v>
      </c>
      <c r="E332" s="99" t="s">
        <v>3150</v>
      </c>
      <c r="F332" s="99"/>
      <c r="G332" s="84" t="s">
        <v>3018</v>
      </c>
      <c r="H332" s="91"/>
      <c r="I332" s="90">
        <v>19060</v>
      </c>
      <c r="J332" s="8" t="str">
        <f t="shared" si="5"/>
        <v/>
      </c>
    </row>
    <row r="333" spans="1:10" x14ac:dyDescent="0.25">
      <c r="A333" s="87">
        <v>313</v>
      </c>
      <c r="B333" s="82">
        <f>IF(C333&lt;&gt;C332,MAX(B$5:B332)+1,B332)</f>
        <v>121</v>
      </c>
      <c r="C333" s="92" t="s">
        <v>3269</v>
      </c>
      <c r="D333" s="112">
        <v>3</v>
      </c>
      <c r="E333" s="83" t="s">
        <v>3161</v>
      </c>
      <c r="F333" s="83"/>
      <c r="G333" s="84" t="s">
        <v>3018</v>
      </c>
      <c r="H333" s="91">
        <v>5020</v>
      </c>
      <c r="I333" s="90">
        <v>9040</v>
      </c>
      <c r="J333" s="8">
        <f t="shared" si="5"/>
        <v>1.8</v>
      </c>
    </row>
    <row r="334" spans="1:10" x14ac:dyDescent="0.25">
      <c r="A334" s="87">
        <v>314</v>
      </c>
      <c r="B334" s="82">
        <f>IF(C334&lt;&gt;C333,MAX(B$5:B333)+1,B333)</f>
        <v>121</v>
      </c>
      <c r="C334" s="92" t="s">
        <v>3269</v>
      </c>
      <c r="D334" s="112">
        <v>3</v>
      </c>
      <c r="E334" s="83" t="s">
        <v>3139</v>
      </c>
      <c r="F334" s="83"/>
      <c r="G334" s="84" t="s">
        <v>3018</v>
      </c>
      <c r="H334" s="91">
        <v>6250</v>
      </c>
      <c r="I334" s="90">
        <v>11410</v>
      </c>
      <c r="J334" s="8">
        <f t="shared" si="5"/>
        <v>1.83</v>
      </c>
    </row>
    <row r="335" spans="1:10" x14ac:dyDescent="0.25">
      <c r="A335" s="87">
        <v>315</v>
      </c>
      <c r="B335" s="82">
        <f>IF(C335&lt;&gt;C334,MAX(B$5:B334)+1,B334)</f>
        <v>121</v>
      </c>
      <c r="C335" s="92" t="s">
        <v>3269</v>
      </c>
      <c r="D335" s="112">
        <v>3</v>
      </c>
      <c r="E335" s="83" t="s">
        <v>3146</v>
      </c>
      <c r="F335" s="83"/>
      <c r="G335" s="84" t="s">
        <v>3018</v>
      </c>
      <c r="H335" s="91">
        <v>8390</v>
      </c>
      <c r="I335" s="90">
        <v>15150</v>
      </c>
      <c r="J335" s="8">
        <f t="shared" si="5"/>
        <v>1.81</v>
      </c>
    </row>
    <row r="336" spans="1:10" x14ac:dyDescent="0.25">
      <c r="A336" s="87">
        <v>316</v>
      </c>
      <c r="B336" s="82">
        <f>IF(C336&lt;&gt;C335,MAX(B$5:B335)+1,B335)</f>
        <v>122</v>
      </c>
      <c r="C336" s="92" t="s">
        <v>3270</v>
      </c>
      <c r="D336" s="112">
        <v>3</v>
      </c>
      <c r="E336" s="83" t="s">
        <v>3161</v>
      </c>
      <c r="F336" s="83"/>
      <c r="G336" s="84" t="s">
        <v>3018</v>
      </c>
      <c r="H336" s="91">
        <v>5340</v>
      </c>
      <c r="I336" s="90">
        <v>9730</v>
      </c>
      <c r="J336" s="8">
        <f t="shared" si="5"/>
        <v>1.82</v>
      </c>
    </row>
    <row r="337" spans="1:10" x14ac:dyDescent="0.25">
      <c r="A337" s="87">
        <v>317</v>
      </c>
      <c r="B337" s="82">
        <f>IF(C337&lt;&gt;C336,MAX(B$5:B336)+1,B336)</f>
        <v>122</v>
      </c>
      <c r="C337" s="92" t="s">
        <v>3270</v>
      </c>
      <c r="D337" s="112">
        <v>3</v>
      </c>
      <c r="E337" s="83" t="s">
        <v>3139</v>
      </c>
      <c r="F337" s="83"/>
      <c r="G337" s="84" t="s">
        <v>3018</v>
      </c>
      <c r="H337" s="91">
        <v>6940</v>
      </c>
      <c r="I337" s="90">
        <v>12530</v>
      </c>
      <c r="J337" s="8">
        <f t="shared" ref="J337:J364" si="6">IFERROR(ROUND(I337/H337,2),"")</f>
        <v>1.81</v>
      </c>
    </row>
    <row r="338" spans="1:10" x14ac:dyDescent="0.25">
      <c r="A338" s="87">
        <v>318</v>
      </c>
      <c r="B338" s="82">
        <f>IF(C338&lt;&gt;C337,MAX(B$5:B337)+1,B337)</f>
        <v>122</v>
      </c>
      <c r="C338" s="92" t="s">
        <v>3270</v>
      </c>
      <c r="D338" s="112">
        <v>3</v>
      </c>
      <c r="E338" s="83" t="s">
        <v>3146</v>
      </c>
      <c r="F338" s="83"/>
      <c r="G338" s="84" t="s">
        <v>3018</v>
      </c>
      <c r="H338" s="91">
        <v>8920</v>
      </c>
      <c r="I338" s="90">
        <v>16110</v>
      </c>
      <c r="J338" s="8">
        <f t="shared" si="6"/>
        <v>1.81</v>
      </c>
    </row>
    <row r="339" spans="1:10" x14ac:dyDescent="0.25">
      <c r="A339" s="87">
        <v>319</v>
      </c>
      <c r="B339" s="82">
        <f>IF(C339&lt;&gt;C338,MAX(B$5:B338)+1,B338)</f>
        <v>123</v>
      </c>
      <c r="C339" s="92" t="s">
        <v>3271</v>
      </c>
      <c r="D339" s="112">
        <v>3</v>
      </c>
      <c r="E339" s="83" t="s">
        <v>3161</v>
      </c>
      <c r="F339" s="83"/>
      <c r="G339" s="84" t="s">
        <v>3018</v>
      </c>
      <c r="H339" s="91">
        <v>5020</v>
      </c>
      <c r="I339" s="90">
        <v>9040</v>
      </c>
      <c r="J339" s="8">
        <f t="shared" si="6"/>
        <v>1.8</v>
      </c>
    </row>
    <row r="340" spans="1:10" x14ac:dyDescent="0.25">
      <c r="A340" s="87">
        <v>320</v>
      </c>
      <c r="B340" s="82">
        <f>IF(C340&lt;&gt;C339,MAX(B$5:B339)+1,B339)</f>
        <v>123</v>
      </c>
      <c r="C340" s="92" t="s">
        <v>3271</v>
      </c>
      <c r="D340" s="112">
        <v>3</v>
      </c>
      <c r="E340" s="83" t="s">
        <v>3139</v>
      </c>
      <c r="F340" s="83"/>
      <c r="G340" s="84" t="s">
        <v>3018</v>
      </c>
      <c r="H340" s="91">
        <v>6250</v>
      </c>
      <c r="I340" s="90">
        <v>11410</v>
      </c>
      <c r="J340" s="8">
        <f t="shared" si="6"/>
        <v>1.83</v>
      </c>
    </row>
    <row r="341" spans="1:10" x14ac:dyDescent="0.25">
      <c r="A341" s="87">
        <v>321</v>
      </c>
      <c r="B341" s="82">
        <f>IF(C341&lt;&gt;C340,MAX(B$5:B340)+1,B340)</f>
        <v>123</v>
      </c>
      <c r="C341" s="92" t="s">
        <v>3271</v>
      </c>
      <c r="D341" s="112">
        <v>3</v>
      </c>
      <c r="E341" s="83" t="s">
        <v>3146</v>
      </c>
      <c r="F341" s="83"/>
      <c r="G341" s="84" t="s">
        <v>3018</v>
      </c>
      <c r="H341" s="91">
        <v>8390</v>
      </c>
      <c r="I341" s="90">
        <v>15150</v>
      </c>
      <c r="J341" s="8">
        <f t="shared" si="6"/>
        <v>1.81</v>
      </c>
    </row>
    <row r="342" spans="1:10" ht="33" x14ac:dyDescent="0.25">
      <c r="A342" s="87">
        <v>376</v>
      </c>
      <c r="B342" s="82">
        <f>IF(C342&lt;&gt;C341,MAX(B$5:B341)+1,B341)</f>
        <v>124</v>
      </c>
      <c r="C342" s="92" t="s">
        <v>3392</v>
      </c>
      <c r="D342" s="112">
        <v>3</v>
      </c>
      <c r="E342" s="99" t="s">
        <v>3139</v>
      </c>
      <c r="F342" s="99"/>
      <c r="G342" s="84" t="s">
        <v>3018</v>
      </c>
      <c r="H342" s="91">
        <v>6250</v>
      </c>
      <c r="I342" s="90">
        <v>11410</v>
      </c>
      <c r="J342" s="8">
        <f t="shared" si="6"/>
        <v>1.83</v>
      </c>
    </row>
    <row r="343" spans="1:10" ht="33" x14ac:dyDescent="0.25">
      <c r="A343" s="87">
        <v>377</v>
      </c>
      <c r="B343" s="82">
        <f>IF(C343&lt;&gt;C342,MAX(B$5:B342)+1,B342)</f>
        <v>124</v>
      </c>
      <c r="C343" s="92" t="s">
        <v>3392</v>
      </c>
      <c r="D343" s="112">
        <v>3</v>
      </c>
      <c r="E343" s="99" t="s">
        <v>3146</v>
      </c>
      <c r="F343" s="99"/>
      <c r="G343" s="84" t="s">
        <v>3018</v>
      </c>
      <c r="H343" s="91">
        <v>8390</v>
      </c>
      <c r="I343" s="90">
        <v>15150</v>
      </c>
      <c r="J343" s="8">
        <f t="shared" si="6"/>
        <v>1.81</v>
      </c>
    </row>
    <row r="344" spans="1:10" ht="33" x14ac:dyDescent="0.25">
      <c r="A344" s="87">
        <v>378</v>
      </c>
      <c r="B344" s="82">
        <f>IF(C344&lt;&gt;C343,MAX(B$5:B343)+1,B343)</f>
        <v>124</v>
      </c>
      <c r="C344" s="92" t="s">
        <v>3392</v>
      </c>
      <c r="D344" s="112">
        <v>3</v>
      </c>
      <c r="E344" s="99" t="s">
        <v>3150</v>
      </c>
      <c r="F344" s="99"/>
      <c r="G344" s="84" t="s">
        <v>3018</v>
      </c>
      <c r="H344" s="91">
        <v>11810</v>
      </c>
      <c r="I344" s="90">
        <v>21300</v>
      </c>
      <c r="J344" s="8">
        <f t="shared" si="6"/>
        <v>1.8</v>
      </c>
    </row>
    <row r="345" spans="1:10" ht="33" x14ac:dyDescent="0.25">
      <c r="A345" s="87">
        <v>379</v>
      </c>
      <c r="B345" s="82">
        <f>IF(C345&lt;&gt;C344,MAX(B$5:B344)+1,B344)</f>
        <v>125</v>
      </c>
      <c r="C345" s="92" t="s">
        <v>3393</v>
      </c>
      <c r="D345" s="112">
        <v>2</v>
      </c>
      <c r="E345" s="99" t="s">
        <v>3139</v>
      </c>
      <c r="F345" s="99"/>
      <c r="G345" s="84" t="s">
        <v>3018</v>
      </c>
      <c r="H345" s="91">
        <v>3500</v>
      </c>
      <c r="I345" s="90">
        <v>6260</v>
      </c>
      <c r="J345" s="8">
        <f t="shared" si="6"/>
        <v>1.79</v>
      </c>
    </row>
    <row r="346" spans="1:10" ht="33" x14ac:dyDescent="0.25">
      <c r="A346" s="87">
        <v>380</v>
      </c>
      <c r="B346" s="82">
        <f>IF(C346&lt;&gt;C345,MAX(B$5:B345)+1,B345)</f>
        <v>125</v>
      </c>
      <c r="C346" s="92" t="s">
        <v>3393</v>
      </c>
      <c r="D346" s="112">
        <v>2</v>
      </c>
      <c r="E346" s="99" t="s">
        <v>3146</v>
      </c>
      <c r="F346" s="99"/>
      <c r="G346" s="84" t="s">
        <v>3018</v>
      </c>
      <c r="H346" s="91">
        <v>4010</v>
      </c>
      <c r="I346" s="90">
        <v>7330</v>
      </c>
      <c r="J346" s="8">
        <f t="shared" si="6"/>
        <v>1.83</v>
      </c>
    </row>
    <row r="347" spans="1:10" ht="33" x14ac:dyDescent="0.25">
      <c r="A347" s="87">
        <v>381</v>
      </c>
      <c r="B347" s="82">
        <f>IF(C347&lt;&gt;C346,MAX(B$5:B346)+1,B346)</f>
        <v>126</v>
      </c>
      <c r="C347" s="88" t="s">
        <v>3394</v>
      </c>
      <c r="D347" s="112">
        <v>1</v>
      </c>
      <c r="E347" s="99" t="s">
        <v>3139</v>
      </c>
      <c r="F347" s="99"/>
      <c r="G347" s="84" t="s">
        <v>3018</v>
      </c>
      <c r="H347" s="91">
        <v>6250</v>
      </c>
      <c r="I347" s="90">
        <v>11410</v>
      </c>
      <c r="J347" s="8">
        <f t="shared" si="6"/>
        <v>1.83</v>
      </c>
    </row>
    <row r="348" spans="1:10" x14ac:dyDescent="0.25">
      <c r="A348" s="87">
        <v>322</v>
      </c>
      <c r="B348" s="82">
        <f>IF(C348&lt;&gt;C347,MAX(B$5:B347)+1,B347)</f>
        <v>127</v>
      </c>
      <c r="C348" s="92" t="s">
        <v>3272</v>
      </c>
      <c r="D348" s="112">
        <v>3</v>
      </c>
      <c r="E348" s="83" t="s">
        <v>3161</v>
      </c>
      <c r="F348" s="83"/>
      <c r="G348" s="84" t="s">
        <v>3018</v>
      </c>
      <c r="H348" s="91">
        <v>5020</v>
      </c>
      <c r="I348" s="90">
        <v>9040</v>
      </c>
      <c r="J348" s="8">
        <f t="shared" si="6"/>
        <v>1.8</v>
      </c>
    </row>
    <row r="349" spans="1:10" x14ac:dyDescent="0.25">
      <c r="A349" s="87">
        <v>323</v>
      </c>
      <c r="B349" s="82">
        <f>IF(C349&lt;&gt;C348,MAX(B$5:B348)+1,B348)</f>
        <v>127</v>
      </c>
      <c r="C349" s="92" t="s">
        <v>3272</v>
      </c>
      <c r="D349" s="112">
        <v>3</v>
      </c>
      <c r="E349" s="83" t="s">
        <v>3139</v>
      </c>
      <c r="F349" s="83"/>
      <c r="G349" s="84" t="s">
        <v>3018</v>
      </c>
      <c r="H349" s="91">
        <v>6250</v>
      </c>
      <c r="I349" s="90">
        <v>11410</v>
      </c>
      <c r="J349" s="8">
        <f t="shared" si="6"/>
        <v>1.83</v>
      </c>
    </row>
    <row r="350" spans="1:10" x14ac:dyDescent="0.25">
      <c r="A350" s="87">
        <v>324</v>
      </c>
      <c r="B350" s="82">
        <f>IF(C350&lt;&gt;C349,MAX(B$5:B349)+1,B349)</f>
        <v>127</v>
      </c>
      <c r="C350" s="92" t="s">
        <v>3272</v>
      </c>
      <c r="D350" s="112">
        <v>3</v>
      </c>
      <c r="E350" s="83" t="s">
        <v>3146</v>
      </c>
      <c r="F350" s="83"/>
      <c r="G350" s="84" t="s">
        <v>3018</v>
      </c>
      <c r="H350" s="91">
        <v>8390</v>
      </c>
      <c r="I350" s="90">
        <v>15150</v>
      </c>
      <c r="J350" s="8">
        <f t="shared" si="6"/>
        <v>1.81</v>
      </c>
    </row>
    <row r="351" spans="1:10" x14ac:dyDescent="0.25">
      <c r="A351" s="87">
        <v>325</v>
      </c>
      <c r="B351" s="82">
        <f>IF(C351&lt;&gt;C350,MAX(B$5:B350)+1,B350)</f>
        <v>128</v>
      </c>
      <c r="C351" s="92" t="s">
        <v>3273</v>
      </c>
      <c r="D351" s="112">
        <v>2</v>
      </c>
      <c r="E351" s="83" t="s">
        <v>3139</v>
      </c>
      <c r="F351" s="83"/>
      <c r="G351" s="84" t="s">
        <v>3037</v>
      </c>
      <c r="H351" s="91">
        <v>3670</v>
      </c>
      <c r="I351" s="90">
        <v>7170</v>
      </c>
      <c r="J351" s="8">
        <f t="shared" si="6"/>
        <v>1.95</v>
      </c>
    </row>
    <row r="352" spans="1:10" x14ac:dyDescent="0.25">
      <c r="A352" s="87">
        <v>326</v>
      </c>
      <c r="B352" s="82">
        <f>IF(C352&lt;&gt;C351,MAX(B$5:B351)+1,B351)</f>
        <v>128</v>
      </c>
      <c r="C352" s="92" t="s">
        <v>3273</v>
      </c>
      <c r="D352" s="112">
        <v>2</v>
      </c>
      <c r="E352" s="83" t="s">
        <v>3146</v>
      </c>
      <c r="F352" s="83"/>
      <c r="G352" s="84" t="s">
        <v>3037</v>
      </c>
      <c r="H352" s="91">
        <v>4470</v>
      </c>
      <c r="I352" s="90">
        <v>8730</v>
      </c>
      <c r="J352" s="8">
        <f t="shared" si="6"/>
        <v>1.95</v>
      </c>
    </row>
    <row r="353" spans="1:10" x14ac:dyDescent="0.25">
      <c r="A353" s="87">
        <v>327</v>
      </c>
      <c r="B353" s="82">
        <f>IF(C353&lt;&gt;C352,MAX(B$5:B352)+1,B352)</f>
        <v>129</v>
      </c>
      <c r="C353" s="92" t="s">
        <v>3274</v>
      </c>
      <c r="D353" s="112">
        <v>3</v>
      </c>
      <c r="E353" s="83" t="s">
        <v>3161</v>
      </c>
      <c r="F353" s="83"/>
      <c r="G353" s="84" t="s">
        <v>3016</v>
      </c>
      <c r="H353" s="91">
        <v>2480</v>
      </c>
      <c r="I353" s="90">
        <v>4530</v>
      </c>
      <c r="J353" s="8">
        <f t="shared" si="6"/>
        <v>1.83</v>
      </c>
    </row>
    <row r="354" spans="1:10" x14ac:dyDescent="0.25">
      <c r="A354" s="87">
        <v>328</v>
      </c>
      <c r="B354" s="82">
        <f>IF(C354&lt;&gt;C353,MAX(B$5:B353)+1,B353)</f>
        <v>129</v>
      </c>
      <c r="C354" s="92" t="s">
        <v>3274</v>
      </c>
      <c r="D354" s="112">
        <v>3</v>
      </c>
      <c r="E354" s="83" t="s">
        <v>3139</v>
      </c>
      <c r="F354" s="83"/>
      <c r="G354" s="84" t="s">
        <v>3016</v>
      </c>
      <c r="H354" s="91">
        <v>2870</v>
      </c>
      <c r="I354" s="90">
        <v>5290</v>
      </c>
      <c r="J354" s="8">
        <f t="shared" si="6"/>
        <v>1.84</v>
      </c>
    </row>
    <row r="355" spans="1:10" x14ac:dyDescent="0.25">
      <c r="A355" s="87">
        <v>329</v>
      </c>
      <c r="B355" s="82">
        <f>IF(C355&lt;&gt;C354,MAX(B$5:B354)+1,B354)</f>
        <v>129</v>
      </c>
      <c r="C355" s="92" t="s">
        <v>3274</v>
      </c>
      <c r="D355" s="112">
        <v>3</v>
      </c>
      <c r="E355" s="83" t="s">
        <v>3146</v>
      </c>
      <c r="F355" s="83"/>
      <c r="G355" s="84" t="s">
        <v>3016</v>
      </c>
      <c r="H355" s="91">
        <v>3320</v>
      </c>
      <c r="I355" s="90">
        <v>5930</v>
      </c>
      <c r="J355" s="8">
        <f t="shared" si="6"/>
        <v>1.79</v>
      </c>
    </row>
    <row r="356" spans="1:10" ht="49.5" x14ac:dyDescent="0.25">
      <c r="A356" s="87">
        <v>330</v>
      </c>
      <c r="B356" s="82">
        <f>IF(C356&lt;&gt;C355,MAX(B$5:B355)+1,B355)</f>
        <v>130</v>
      </c>
      <c r="C356" s="92" t="s">
        <v>3395</v>
      </c>
      <c r="D356" s="112">
        <v>3</v>
      </c>
      <c r="E356" s="83" t="s">
        <v>3161</v>
      </c>
      <c r="F356" s="83"/>
      <c r="G356" s="84" t="s">
        <v>3016</v>
      </c>
      <c r="H356" s="91">
        <v>3000</v>
      </c>
      <c r="I356" s="90">
        <v>5320</v>
      </c>
      <c r="J356" s="8">
        <f t="shared" si="6"/>
        <v>1.77</v>
      </c>
    </row>
    <row r="357" spans="1:10" ht="49.5" x14ac:dyDescent="0.25">
      <c r="A357" s="87">
        <v>331</v>
      </c>
      <c r="B357" s="82">
        <f>IF(C357&lt;&gt;C356,MAX(B$5:B356)+1,B356)</f>
        <v>130</v>
      </c>
      <c r="C357" s="92" t="s">
        <v>3395</v>
      </c>
      <c r="D357" s="112">
        <v>3</v>
      </c>
      <c r="E357" s="83" t="s">
        <v>3139</v>
      </c>
      <c r="F357" s="83"/>
      <c r="G357" s="84" t="s">
        <v>3016</v>
      </c>
      <c r="H357" s="91">
        <v>3250</v>
      </c>
      <c r="I357" s="90">
        <v>6450</v>
      </c>
      <c r="J357" s="8">
        <f t="shared" si="6"/>
        <v>1.98</v>
      </c>
    </row>
    <row r="358" spans="1:10" ht="49.5" x14ac:dyDescent="0.25">
      <c r="A358" s="87">
        <v>332</v>
      </c>
      <c r="B358" s="82">
        <f>IF(C358&lt;&gt;C357,MAX(B$5:B357)+1,B357)</f>
        <v>130</v>
      </c>
      <c r="C358" s="92" t="s">
        <v>3395</v>
      </c>
      <c r="D358" s="112">
        <v>3</v>
      </c>
      <c r="E358" s="83" t="s">
        <v>3146</v>
      </c>
      <c r="F358" s="83"/>
      <c r="G358" s="84" t="s">
        <v>3016</v>
      </c>
      <c r="H358" s="91">
        <v>3850</v>
      </c>
      <c r="I358" s="90">
        <v>6860</v>
      </c>
      <c r="J358" s="8">
        <f t="shared" si="6"/>
        <v>1.78</v>
      </c>
    </row>
    <row r="359" spans="1:10" ht="33" x14ac:dyDescent="0.25">
      <c r="A359" s="87">
        <v>333</v>
      </c>
      <c r="B359" s="82">
        <f>IF(C359&lt;&gt;C358,MAX(B$5:B358)+1,B358)</f>
        <v>131</v>
      </c>
      <c r="C359" s="92" t="s">
        <v>3275</v>
      </c>
      <c r="D359" s="112">
        <v>2</v>
      </c>
      <c r="E359" s="83" t="s">
        <v>3139</v>
      </c>
      <c r="F359" s="83"/>
      <c r="G359" s="84" t="s">
        <v>3016</v>
      </c>
      <c r="H359" s="91">
        <v>2320</v>
      </c>
      <c r="I359" s="90">
        <v>4440</v>
      </c>
      <c r="J359" s="8">
        <f t="shared" si="6"/>
        <v>1.91</v>
      </c>
    </row>
    <row r="360" spans="1:10" ht="33" x14ac:dyDescent="0.25">
      <c r="A360" s="87">
        <v>334</v>
      </c>
      <c r="B360" s="82">
        <f>IF(C360&lt;&gt;C359,MAX(B$5:B359)+1,B359)</f>
        <v>131</v>
      </c>
      <c r="C360" s="92" t="s">
        <v>3275</v>
      </c>
      <c r="D360" s="112">
        <v>2</v>
      </c>
      <c r="E360" s="83" t="s">
        <v>3146</v>
      </c>
      <c r="F360" s="83"/>
      <c r="G360" s="84" t="s">
        <v>3016</v>
      </c>
      <c r="H360" s="91">
        <v>2980</v>
      </c>
      <c r="I360" s="90">
        <v>5500</v>
      </c>
      <c r="J360" s="8">
        <f t="shared" si="6"/>
        <v>1.85</v>
      </c>
    </row>
    <row r="361" spans="1:10" ht="33" x14ac:dyDescent="0.25">
      <c r="A361" s="87">
        <v>335</v>
      </c>
      <c r="B361" s="82">
        <f>IF(C361&lt;&gt;C360,MAX(B$5:B360)+1,B360)</f>
        <v>132</v>
      </c>
      <c r="C361" s="92" t="s">
        <v>3276</v>
      </c>
      <c r="D361" s="112">
        <v>2</v>
      </c>
      <c r="E361" s="83" t="s">
        <v>3139</v>
      </c>
      <c r="F361" s="83"/>
      <c r="G361" s="84" t="s">
        <v>3016</v>
      </c>
      <c r="H361" s="91">
        <v>2150</v>
      </c>
      <c r="I361" s="90">
        <v>3810</v>
      </c>
      <c r="J361" s="8">
        <f t="shared" si="6"/>
        <v>1.77</v>
      </c>
    </row>
    <row r="362" spans="1:10" ht="33" x14ac:dyDescent="0.25">
      <c r="A362" s="87">
        <v>336</v>
      </c>
      <c r="B362" s="82">
        <f>IF(C362&lt;&gt;C361,MAX(B$5:B361)+1,B361)</f>
        <v>132</v>
      </c>
      <c r="C362" s="92" t="s">
        <v>3276</v>
      </c>
      <c r="D362" s="112">
        <v>2</v>
      </c>
      <c r="E362" s="83" t="s">
        <v>3146</v>
      </c>
      <c r="F362" s="83"/>
      <c r="G362" s="84" t="s">
        <v>3016</v>
      </c>
      <c r="H362" s="91">
        <v>2840</v>
      </c>
      <c r="I362" s="90">
        <v>5320</v>
      </c>
      <c r="J362" s="8">
        <f t="shared" si="6"/>
        <v>1.87</v>
      </c>
    </row>
    <row r="363" spans="1:10" x14ac:dyDescent="0.25">
      <c r="A363" s="87">
        <v>337</v>
      </c>
      <c r="B363" s="82">
        <f>IF(C363&lt;&gt;C362,MAX(B$5:B362)+1,B362)</f>
        <v>133</v>
      </c>
      <c r="C363" s="92" t="s">
        <v>3277</v>
      </c>
      <c r="D363" s="112">
        <v>4</v>
      </c>
      <c r="E363" s="83" t="s">
        <v>3139</v>
      </c>
      <c r="F363" s="83"/>
      <c r="G363" s="84" t="s">
        <v>358</v>
      </c>
      <c r="H363" s="91">
        <v>10000</v>
      </c>
      <c r="I363" s="90">
        <v>15730</v>
      </c>
      <c r="J363" s="8">
        <f t="shared" si="6"/>
        <v>1.57</v>
      </c>
    </row>
    <row r="364" spans="1:10" x14ac:dyDescent="0.25">
      <c r="A364" s="87">
        <v>338</v>
      </c>
      <c r="B364" s="82">
        <f>IF(C364&lt;&gt;C363,MAX(B$5:B363)+1,B363)</f>
        <v>133</v>
      </c>
      <c r="C364" s="92" t="s">
        <v>3277</v>
      </c>
      <c r="D364" s="112">
        <v>4</v>
      </c>
      <c r="E364" s="83" t="s">
        <v>3146</v>
      </c>
      <c r="F364" s="83"/>
      <c r="G364" s="84" t="s">
        <v>358</v>
      </c>
      <c r="H364" s="91">
        <v>10940</v>
      </c>
      <c r="I364" s="90">
        <v>15840</v>
      </c>
      <c r="J364" s="8">
        <f t="shared" si="6"/>
        <v>1.45</v>
      </c>
    </row>
    <row r="365" spans="1:10" x14ac:dyDescent="0.25">
      <c r="A365" s="87">
        <v>339</v>
      </c>
      <c r="B365" s="82">
        <f>IF(C365&lt;&gt;C364,MAX(B$5:B364)+1,B364)</f>
        <v>133</v>
      </c>
      <c r="C365" s="92" t="s">
        <v>3277</v>
      </c>
      <c r="D365" s="112">
        <v>4</v>
      </c>
      <c r="E365" s="83" t="s">
        <v>3150</v>
      </c>
      <c r="F365" s="83"/>
      <c r="G365" s="84" t="s">
        <v>358</v>
      </c>
      <c r="H365" s="91">
        <v>12390</v>
      </c>
      <c r="I365" s="90">
        <v>19620</v>
      </c>
      <c r="J365" s="8">
        <f t="shared" ref="J365:J396" si="7">IFERROR(ROUND(I365/H365,2),"")</f>
        <v>1.58</v>
      </c>
    </row>
    <row r="366" spans="1:10" x14ac:dyDescent="0.25">
      <c r="A366" s="87">
        <v>340</v>
      </c>
      <c r="B366" s="82">
        <f>IF(C366&lt;&gt;C365,MAX(B$5:B365)+1,B365)</f>
        <v>133</v>
      </c>
      <c r="C366" s="92" t="s">
        <v>3277</v>
      </c>
      <c r="D366" s="112">
        <v>4</v>
      </c>
      <c r="E366" s="83" t="s">
        <v>3159</v>
      </c>
      <c r="F366" s="83"/>
      <c r="G366" s="84" t="s">
        <v>358</v>
      </c>
      <c r="H366" s="91">
        <v>13660</v>
      </c>
      <c r="I366" s="90">
        <v>21300</v>
      </c>
      <c r="J366" s="8">
        <f t="shared" si="7"/>
        <v>1.56</v>
      </c>
    </row>
    <row r="367" spans="1:10" x14ac:dyDescent="0.25">
      <c r="A367" s="87">
        <v>341</v>
      </c>
      <c r="B367" s="82">
        <f>IF(C367&lt;&gt;C366,MAX(B$5:B366)+1,B366)</f>
        <v>134</v>
      </c>
      <c r="C367" s="92" t="s">
        <v>3278</v>
      </c>
      <c r="D367" s="112">
        <v>2</v>
      </c>
      <c r="E367" s="83" t="s">
        <v>3139</v>
      </c>
      <c r="F367" s="83"/>
      <c r="G367" s="84" t="s">
        <v>358</v>
      </c>
      <c r="H367" s="91">
        <v>6960</v>
      </c>
      <c r="I367" s="90">
        <v>11340</v>
      </c>
      <c r="J367" s="8">
        <f t="shared" si="7"/>
        <v>1.63</v>
      </c>
    </row>
    <row r="368" spans="1:10" x14ac:dyDescent="0.25">
      <c r="A368" s="87">
        <v>342</v>
      </c>
      <c r="B368" s="82">
        <f>IF(C368&lt;&gt;C367,MAX(B$5:B367)+1,B367)</f>
        <v>134</v>
      </c>
      <c r="C368" s="92" t="s">
        <v>3278</v>
      </c>
      <c r="D368" s="112">
        <v>2</v>
      </c>
      <c r="E368" s="83" t="s">
        <v>3146</v>
      </c>
      <c r="F368" s="83"/>
      <c r="G368" s="84" t="s">
        <v>358</v>
      </c>
      <c r="H368" s="91">
        <v>7860</v>
      </c>
      <c r="I368" s="90">
        <v>12240</v>
      </c>
      <c r="J368" s="8">
        <f t="shared" si="7"/>
        <v>1.56</v>
      </c>
    </row>
    <row r="369" spans="1:10" x14ac:dyDescent="0.25">
      <c r="A369" s="87">
        <v>343</v>
      </c>
      <c r="B369" s="82">
        <f>IF(C369&lt;&gt;C368,MAX(B$5:B368)+1,B368)</f>
        <v>135</v>
      </c>
      <c r="C369" s="92" t="s">
        <v>3279</v>
      </c>
      <c r="D369" s="112">
        <v>2</v>
      </c>
      <c r="E369" s="83" t="s">
        <v>3139</v>
      </c>
      <c r="F369" s="83"/>
      <c r="G369" s="84" t="s">
        <v>358</v>
      </c>
      <c r="H369" s="91">
        <v>8940</v>
      </c>
      <c r="I369" s="90">
        <v>13920</v>
      </c>
      <c r="J369" s="8">
        <f t="shared" si="7"/>
        <v>1.56</v>
      </c>
    </row>
    <row r="370" spans="1:10" x14ac:dyDescent="0.25">
      <c r="A370" s="87">
        <v>344</v>
      </c>
      <c r="B370" s="82">
        <f>IF(C370&lt;&gt;C369,MAX(B$5:B369)+1,B369)</f>
        <v>135</v>
      </c>
      <c r="C370" s="92" t="s">
        <v>3279</v>
      </c>
      <c r="D370" s="112">
        <v>2</v>
      </c>
      <c r="E370" s="83" t="s">
        <v>3146</v>
      </c>
      <c r="F370" s="83"/>
      <c r="G370" s="84" t="s">
        <v>358</v>
      </c>
      <c r="H370" s="91">
        <v>9820</v>
      </c>
      <c r="I370" s="90">
        <v>15290</v>
      </c>
      <c r="J370" s="8">
        <f t="shared" si="7"/>
        <v>1.56</v>
      </c>
    </row>
    <row r="371" spans="1:10" ht="49.5" x14ac:dyDescent="0.25">
      <c r="A371" s="87">
        <v>345</v>
      </c>
      <c r="B371" s="82">
        <f>IF(C371&lt;&gt;C370,MAX(B$5:B370)+1,B370)</f>
        <v>136</v>
      </c>
      <c r="C371" s="92" t="s">
        <v>3396</v>
      </c>
      <c r="D371" s="112">
        <v>2</v>
      </c>
      <c r="E371" s="83" t="s">
        <v>3139</v>
      </c>
      <c r="F371" s="83"/>
      <c r="G371" s="84" t="s">
        <v>358</v>
      </c>
      <c r="H371" s="91">
        <v>7450</v>
      </c>
      <c r="I371" s="90">
        <v>11720</v>
      </c>
      <c r="J371" s="8">
        <f t="shared" si="7"/>
        <v>1.57</v>
      </c>
    </row>
    <row r="372" spans="1:10" ht="49.5" x14ac:dyDescent="0.25">
      <c r="A372" s="87">
        <v>346</v>
      </c>
      <c r="B372" s="82">
        <f>IF(C372&lt;&gt;C371,MAX(B$5:B371)+1,B371)</f>
        <v>136</v>
      </c>
      <c r="C372" s="92" t="s">
        <v>3396</v>
      </c>
      <c r="D372" s="112">
        <v>2</v>
      </c>
      <c r="E372" s="83" t="s">
        <v>3146</v>
      </c>
      <c r="F372" s="83"/>
      <c r="G372" s="84" t="s">
        <v>358</v>
      </c>
      <c r="H372" s="91">
        <v>8880</v>
      </c>
      <c r="I372" s="90">
        <v>14430</v>
      </c>
      <c r="J372" s="8">
        <f t="shared" si="7"/>
        <v>1.63</v>
      </c>
    </row>
    <row r="373" spans="1:10" x14ac:dyDescent="0.25">
      <c r="A373" s="87">
        <v>347</v>
      </c>
      <c r="B373" s="82">
        <f>IF(C373&lt;&gt;C372,MAX(B$5:B372)+1,B372)</f>
        <v>137</v>
      </c>
      <c r="C373" s="92" t="s">
        <v>3280</v>
      </c>
      <c r="D373" s="112">
        <v>3</v>
      </c>
      <c r="E373" s="83" t="s">
        <v>3139</v>
      </c>
      <c r="F373" s="83"/>
      <c r="G373" s="84" t="s">
        <v>358</v>
      </c>
      <c r="H373" s="91">
        <v>10370</v>
      </c>
      <c r="I373" s="90">
        <v>16120</v>
      </c>
      <c r="J373" s="8">
        <f t="shared" si="7"/>
        <v>1.55</v>
      </c>
    </row>
    <row r="374" spans="1:10" x14ac:dyDescent="0.25">
      <c r="A374" s="87">
        <v>348</v>
      </c>
      <c r="B374" s="82">
        <f>IF(C374&lt;&gt;C373,MAX(B$5:B373)+1,B373)</f>
        <v>137</v>
      </c>
      <c r="C374" s="92" t="s">
        <v>3280</v>
      </c>
      <c r="D374" s="112">
        <v>3</v>
      </c>
      <c r="E374" s="83" t="s">
        <v>3146</v>
      </c>
      <c r="F374" s="83"/>
      <c r="G374" s="84" t="s">
        <v>358</v>
      </c>
      <c r="H374" s="91">
        <v>11530</v>
      </c>
      <c r="I374" s="90">
        <v>17940</v>
      </c>
      <c r="J374" s="8">
        <f t="shared" si="7"/>
        <v>1.56</v>
      </c>
    </row>
    <row r="375" spans="1:10" x14ac:dyDescent="0.25">
      <c r="A375" s="87">
        <v>349</v>
      </c>
      <c r="B375" s="82">
        <f>IF(C375&lt;&gt;C374,MAX(B$5:B374)+1,B374)</f>
        <v>137</v>
      </c>
      <c r="C375" s="92" t="s">
        <v>3280</v>
      </c>
      <c r="D375" s="112">
        <v>3</v>
      </c>
      <c r="E375" s="83" t="s">
        <v>3150</v>
      </c>
      <c r="F375" s="83"/>
      <c r="G375" s="84" t="s">
        <v>358</v>
      </c>
      <c r="H375" s="91">
        <v>12700</v>
      </c>
      <c r="I375" s="90">
        <v>19840</v>
      </c>
      <c r="J375" s="8">
        <f t="shared" si="7"/>
        <v>1.56</v>
      </c>
    </row>
    <row r="376" spans="1:10" x14ac:dyDescent="0.25">
      <c r="A376" s="87">
        <v>350</v>
      </c>
      <c r="B376" s="82">
        <f>IF(C376&lt;&gt;C375,MAX(B$5:B375)+1,B375)</f>
        <v>138</v>
      </c>
      <c r="C376" s="92" t="s">
        <v>3281</v>
      </c>
      <c r="D376" s="112">
        <v>2</v>
      </c>
      <c r="E376" s="83" t="s">
        <v>3139</v>
      </c>
      <c r="F376" s="83"/>
      <c r="G376" s="84" t="s">
        <v>358</v>
      </c>
      <c r="H376" s="91">
        <v>10370</v>
      </c>
      <c r="I376" s="90">
        <v>16120</v>
      </c>
      <c r="J376" s="8">
        <f t="shared" si="7"/>
        <v>1.55</v>
      </c>
    </row>
    <row r="377" spans="1:10" x14ac:dyDescent="0.25">
      <c r="A377" s="87">
        <v>351</v>
      </c>
      <c r="B377" s="82">
        <f>IF(C377&lt;&gt;C376,MAX(B$5:B376)+1,B376)</f>
        <v>138</v>
      </c>
      <c r="C377" s="92" t="s">
        <v>3281</v>
      </c>
      <c r="D377" s="112">
        <v>2</v>
      </c>
      <c r="E377" s="83" t="s">
        <v>3146</v>
      </c>
      <c r="F377" s="83"/>
      <c r="G377" s="84" t="s">
        <v>358</v>
      </c>
      <c r="H377" s="91">
        <v>11530</v>
      </c>
      <c r="I377" s="90">
        <v>17940</v>
      </c>
      <c r="J377" s="8">
        <f t="shared" si="7"/>
        <v>1.56</v>
      </c>
    </row>
    <row r="378" spans="1:10" ht="33" x14ac:dyDescent="0.25">
      <c r="A378" s="87">
        <v>352</v>
      </c>
      <c r="B378" s="82">
        <f>IF(C378&lt;&gt;C377,MAX(B$5:B377)+1,B377)</f>
        <v>139</v>
      </c>
      <c r="C378" s="92" t="s">
        <v>3282</v>
      </c>
      <c r="D378" s="112">
        <v>2</v>
      </c>
      <c r="E378" s="83" t="s">
        <v>3139</v>
      </c>
      <c r="F378" s="83"/>
      <c r="G378" s="84" t="s">
        <v>358</v>
      </c>
      <c r="H378" s="91">
        <v>6990</v>
      </c>
      <c r="I378" s="90">
        <v>11390</v>
      </c>
      <c r="J378" s="8">
        <f t="shared" si="7"/>
        <v>1.63</v>
      </c>
    </row>
    <row r="379" spans="1:10" ht="33" x14ac:dyDescent="0.25">
      <c r="A379" s="87">
        <v>353</v>
      </c>
      <c r="B379" s="82">
        <f>IF(C379&lt;&gt;C378,MAX(B$5:B378)+1,B378)</f>
        <v>139</v>
      </c>
      <c r="C379" s="92" t="s">
        <v>3282</v>
      </c>
      <c r="D379" s="112">
        <v>2</v>
      </c>
      <c r="E379" s="83" t="s">
        <v>3146</v>
      </c>
      <c r="F379" s="83"/>
      <c r="G379" s="84" t="s">
        <v>358</v>
      </c>
      <c r="H379" s="91">
        <v>7920</v>
      </c>
      <c r="I379" s="90">
        <v>12320</v>
      </c>
      <c r="J379" s="8">
        <f t="shared" si="7"/>
        <v>1.56</v>
      </c>
    </row>
    <row r="380" spans="1:10" ht="49.5" x14ac:dyDescent="0.25">
      <c r="A380" s="87">
        <v>354</v>
      </c>
      <c r="B380" s="82">
        <f>IF(C380&lt;&gt;C379,MAX(B$5:B379)+1,B379)</f>
        <v>140</v>
      </c>
      <c r="C380" s="92" t="s">
        <v>3283</v>
      </c>
      <c r="D380" s="112">
        <v>3</v>
      </c>
      <c r="E380" s="83" t="s">
        <v>3139</v>
      </c>
      <c r="F380" s="83"/>
      <c r="G380" s="84" t="s">
        <v>49</v>
      </c>
      <c r="H380" s="91">
        <v>4140</v>
      </c>
      <c r="I380" s="90">
        <v>7490</v>
      </c>
      <c r="J380" s="8">
        <f t="shared" si="7"/>
        <v>1.81</v>
      </c>
    </row>
    <row r="381" spans="1:10" ht="49.5" x14ac:dyDescent="0.25">
      <c r="A381" s="87">
        <v>355</v>
      </c>
      <c r="B381" s="82">
        <f>IF(C381&lt;&gt;C380,MAX(B$5:B380)+1,B380)</f>
        <v>140</v>
      </c>
      <c r="C381" s="92" t="s">
        <v>3283</v>
      </c>
      <c r="D381" s="112">
        <v>3</v>
      </c>
      <c r="E381" s="83" t="s">
        <v>3146</v>
      </c>
      <c r="F381" s="83"/>
      <c r="G381" s="84" t="s">
        <v>49</v>
      </c>
      <c r="H381" s="100">
        <v>4940</v>
      </c>
      <c r="I381" s="90">
        <v>8780</v>
      </c>
      <c r="J381" s="8">
        <f t="shared" si="7"/>
        <v>1.78</v>
      </c>
    </row>
    <row r="382" spans="1:10" ht="49.5" x14ac:dyDescent="0.25">
      <c r="A382" s="87">
        <v>356</v>
      </c>
      <c r="B382" s="82">
        <f>IF(C382&lt;&gt;C381,MAX(B$5:B381)+1,B381)</f>
        <v>140</v>
      </c>
      <c r="C382" s="92" t="s">
        <v>3283</v>
      </c>
      <c r="D382" s="112">
        <v>3</v>
      </c>
      <c r="E382" s="83" t="s">
        <v>3150</v>
      </c>
      <c r="F382" s="83"/>
      <c r="G382" s="84" t="s">
        <v>49</v>
      </c>
      <c r="H382" s="91">
        <v>5690</v>
      </c>
      <c r="I382" s="90">
        <v>9380</v>
      </c>
      <c r="J382" s="8">
        <f t="shared" si="7"/>
        <v>1.65</v>
      </c>
    </row>
    <row r="383" spans="1:10" ht="33" x14ac:dyDescent="0.25">
      <c r="A383" s="87">
        <v>357</v>
      </c>
      <c r="B383" s="82">
        <f>IF(C383&lt;&gt;C382,MAX(B$5:B382)+1,B382)</f>
        <v>141</v>
      </c>
      <c r="C383" s="88" t="s">
        <v>3284</v>
      </c>
      <c r="D383" s="112">
        <v>3</v>
      </c>
      <c r="E383" s="83" t="s">
        <v>3139</v>
      </c>
      <c r="F383" s="83"/>
      <c r="G383" s="84" t="s">
        <v>49</v>
      </c>
      <c r="H383" s="91">
        <v>3600</v>
      </c>
      <c r="I383" s="90">
        <v>6100</v>
      </c>
      <c r="J383" s="8">
        <f t="shared" si="7"/>
        <v>1.69</v>
      </c>
    </row>
    <row r="384" spans="1:10" ht="33" x14ac:dyDescent="0.25">
      <c r="A384" s="87">
        <v>358</v>
      </c>
      <c r="B384" s="82">
        <f>IF(C384&lt;&gt;C383,MAX(B$5:B383)+1,B383)</f>
        <v>141</v>
      </c>
      <c r="C384" s="88" t="s">
        <v>3284</v>
      </c>
      <c r="D384" s="112">
        <v>3</v>
      </c>
      <c r="E384" s="83" t="s">
        <v>3146</v>
      </c>
      <c r="F384" s="83"/>
      <c r="G384" s="84" t="s">
        <v>49</v>
      </c>
      <c r="H384" s="100">
        <v>4350</v>
      </c>
      <c r="I384" s="90">
        <v>7480</v>
      </c>
      <c r="J384" s="8">
        <f t="shared" si="7"/>
        <v>1.72</v>
      </c>
    </row>
    <row r="385" spans="1:10" ht="33" x14ac:dyDescent="0.25">
      <c r="A385" s="87">
        <v>359</v>
      </c>
      <c r="B385" s="82">
        <f>IF(C385&lt;&gt;C384,MAX(B$5:B384)+1,B384)</f>
        <v>141</v>
      </c>
      <c r="C385" s="88" t="s">
        <v>3284</v>
      </c>
      <c r="D385" s="112">
        <v>3</v>
      </c>
      <c r="E385" s="83" t="s">
        <v>3150</v>
      </c>
      <c r="F385" s="83"/>
      <c r="G385" s="84" t="s">
        <v>49</v>
      </c>
      <c r="H385" s="91">
        <v>5080</v>
      </c>
      <c r="I385" s="90">
        <v>9230</v>
      </c>
      <c r="J385" s="8">
        <f t="shared" si="7"/>
        <v>1.82</v>
      </c>
    </row>
    <row r="386" spans="1:10" ht="33" x14ac:dyDescent="0.25">
      <c r="A386" s="87">
        <v>360</v>
      </c>
      <c r="B386" s="82">
        <f>IF(C386&lt;&gt;C385,MAX(B$5:B385)+1,B385)</f>
        <v>142</v>
      </c>
      <c r="C386" s="92" t="s">
        <v>3285</v>
      </c>
      <c r="D386" s="112">
        <v>2</v>
      </c>
      <c r="E386" s="83" t="s">
        <v>3139</v>
      </c>
      <c r="F386" s="83"/>
      <c r="G386" s="84" t="s">
        <v>49</v>
      </c>
      <c r="H386" s="91">
        <v>3970</v>
      </c>
      <c r="I386" s="90">
        <v>6420</v>
      </c>
      <c r="J386" s="8">
        <f t="shared" si="7"/>
        <v>1.62</v>
      </c>
    </row>
    <row r="387" spans="1:10" ht="33" x14ac:dyDescent="0.25">
      <c r="A387" s="87">
        <v>361</v>
      </c>
      <c r="B387" s="82">
        <f>IF(C387&lt;&gt;C386,MAX(B$5:B386)+1,B386)</f>
        <v>142</v>
      </c>
      <c r="C387" s="92" t="s">
        <v>3285</v>
      </c>
      <c r="D387" s="112">
        <v>2</v>
      </c>
      <c r="E387" s="83" t="s">
        <v>3146</v>
      </c>
      <c r="F387" s="83"/>
      <c r="G387" s="84" t="s">
        <v>49</v>
      </c>
      <c r="H387" s="100">
        <v>4650</v>
      </c>
      <c r="I387" s="90">
        <v>8340</v>
      </c>
      <c r="J387" s="8">
        <f t="shared" si="7"/>
        <v>1.79</v>
      </c>
    </row>
    <row r="388" spans="1:10" ht="66" x14ac:dyDescent="0.25">
      <c r="A388" s="87">
        <v>362</v>
      </c>
      <c r="B388" s="82">
        <f>IF(C388&lt;&gt;C387,MAX(B$5:B387)+1,B387)</f>
        <v>143</v>
      </c>
      <c r="C388" s="88" t="s">
        <v>3286</v>
      </c>
      <c r="D388" s="112">
        <v>1</v>
      </c>
      <c r="E388" s="89" t="s">
        <v>3287</v>
      </c>
      <c r="F388" s="89"/>
      <c r="G388" s="84" t="s">
        <v>49</v>
      </c>
      <c r="H388" s="100">
        <v>16150</v>
      </c>
      <c r="I388" s="90">
        <v>22010</v>
      </c>
      <c r="J388" s="8">
        <f t="shared" si="7"/>
        <v>1.36</v>
      </c>
    </row>
    <row r="389" spans="1:10" x14ac:dyDescent="0.25">
      <c r="A389" s="87">
        <v>363</v>
      </c>
      <c r="B389" s="82">
        <f>IF(C389&lt;&gt;C388,MAX(B$5:B388)+1,B388)</f>
        <v>144</v>
      </c>
      <c r="C389" s="92" t="s">
        <v>3288</v>
      </c>
      <c r="D389" s="112">
        <v>2</v>
      </c>
      <c r="E389" s="83" t="s">
        <v>3161</v>
      </c>
      <c r="F389" s="83"/>
      <c r="G389" s="84" t="s">
        <v>358</v>
      </c>
      <c r="H389" s="91">
        <v>710</v>
      </c>
      <c r="I389" s="90">
        <v>1250</v>
      </c>
      <c r="J389" s="8">
        <f t="shared" si="7"/>
        <v>1.76</v>
      </c>
    </row>
    <row r="390" spans="1:10" x14ac:dyDescent="0.25">
      <c r="A390" s="87">
        <v>364</v>
      </c>
      <c r="B390" s="82">
        <f>IF(C390&lt;&gt;C389,MAX(B$5:B389)+1,B389)</f>
        <v>144</v>
      </c>
      <c r="C390" s="92" t="s">
        <v>3288</v>
      </c>
      <c r="D390" s="112">
        <v>2</v>
      </c>
      <c r="E390" s="83" t="s">
        <v>3139</v>
      </c>
      <c r="F390" s="83"/>
      <c r="G390" s="84" t="s">
        <v>358</v>
      </c>
      <c r="H390" s="91">
        <v>780</v>
      </c>
      <c r="I390" s="90">
        <v>1400</v>
      </c>
      <c r="J390" s="8">
        <f t="shared" si="7"/>
        <v>1.79</v>
      </c>
    </row>
    <row r="391" spans="1:10" ht="33" x14ac:dyDescent="0.25">
      <c r="A391" s="87">
        <v>365</v>
      </c>
      <c r="B391" s="82">
        <f>IF(C391&lt;&gt;C390,MAX(B$5:B390)+1,B390)</f>
        <v>145</v>
      </c>
      <c r="C391" s="92" t="s">
        <v>3289</v>
      </c>
      <c r="D391" s="112">
        <v>2</v>
      </c>
      <c r="E391" s="83" t="s">
        <v>3139</v>
      </c>
      <c r="F391" s="83"/>
      <c r="G391" s="84" t="s">
        <v>358</v>
      </c>
      <c r="H391" s="91">
        <v>790</v>
      </c>
      <c r="I391" s="90">
        <v>1400</v>
      </c>
      <c r="J391" s="8">
        <f t="shared" si="7"/>
        <v>1.77</v>
      </c>
    </row>
    <row r="392" spans="1:10" ht="33" x14ac:dyDescent="0.25">
      <c r="A392" s="87">
        <v>366</v>
      </c>
      <c r="B392" s="82">
        <f>IF(C392&lt;&gt;C391,MAX(B$5:B391)+1,B391)</f>
        <v>145</v>
      </c>
      <c r="C392" s="92" t="s">
        <v>3289</v>
      </c>
      <c r="D392" s="112">
        <v>2</v>
      </c>
      <c r="E392" s="83" t="s">
        <v>3146</v>
      </c>
      <c r="F392" s="83"/>
      <c r="G392" s="84" t="s">
        <v>358</v>
      </c>
      <c r="H392" s="91">
        <v>820</v>
      </c>
      <c r="I392" s="90">
        <v>1450</v>
      </c>
      <c r="J392" s="8">
        <f t="shared" si="7"/>
        <v>1.77</v>
      </c>
    </row>
    <row r="393" spans="1:10" x14ac:dyDescent="0.25">
      <c r="A393" s="87">
        <v>367</v>
      </c>
      <c r="B393" s="82">
        <f>IF(C393&lt;&gt;C392,MAX(B$5:B392)+1,B392)</f>
        <v>146</v>
      </c>
      <c r="C393" s="88" t="s">
        <v>3290</v>
      </c>
      <c r="D393" s="112">
        <v>1</v>
      </c>
      <c r="E393" s="83" t="s">
        <v>3139</v>
      </c>
      <c r="F393" s="83"/>
      <c r="G393" s="84" t="s">
        <v>3018</v>
      </c>
      <c r="H393" s="91">
        <v>1940</v>
      </c>
      <c r="I393" s="90">
        <v>3530</v>
      </c>
      <c r="J393" s="8">
        <f t="shared" si="7"/>
        <v>1.82</v>
      </c>
    </row>
    <row r="394" spans="1:10" ht="33" x14ac:dyDescent="0.25">
      <c r="A394" s="87">
        <v>368</v>
      </c>
      <c r="B394" s="82">
        <f>IF(C394&lt;&gt;C393,MAX(B$5:B393)+1,B393)</f>
        <v>147</v>
      </c>
      <c r="C394" s="88" t="s">
        <v>3291</v>
      </c>
      <c r="D394" s="112">
        <v>1</v>
      </c>
      <c r="E394" s="99"/>
      <c r="F394" s="99"/>
      <c r="G394" s="84" t="s">
        <v>3037</v>
      </c>
      <c r="H394" s="91">
        <v>5280</v>
      </c>
      <c r="I394" s="90">
        <v>8740</v>
      </c>
      <c r="J394" s="8">
        <f t="shared" si="7"/>
        <v>1.66</v>
      </c>
    </row>
    <row r="395" spans="1:10" x14ac:dyDescent="0.25">
      <c r="A395" s="87">
        <v>369</v>
      </c>
      <c r="B395" s="82">
        <f>IF(C395&lt;&gt;C394,MAX(B$5:B394)+1,B394)</f>
        <v>148</v>
      </c>
      <c r="C395" s="92" t="s">
        <v>3292</v>
      </c>
      <c r="D395" s="112">
        <v>4</v>
      </c>
      <c r="E395" s="99" t="s">
        <v>3139</v>
      </c>
      <c r="F395" s="99"/>
      <c r="G395" s="84" t="s">
        <v>210</v>
      </c>
      <c r="H395" s="91">
        <v>10370</v>
      </c>
      <c r="I395" s="90">
        <v>16850</v>
      </c>
      <c r="J395" s="8">
        <f t="shared" si="7"/>
        <v>1.62</v>
      </c>
    </row>
    <row r="396" spans="1:10" x14ac:dyDescent="0.25">
      <c r="A396" s="87">
        <v>370</v>
      </c>
      <c r="B396" s="82">
        <f>IF(C396&lt;&gt;C395,MAX(B$5:B395)+1,B395)</f>
        <v>148</v>
      </c>
      <c r="C396" s="92" t="s">
        <v>3292</v>
      </c>
      <c r="D396" s="112">
        <v>4</v>
      </c>
      <c r="E396" s="99" t="s">
        <v>3146</v>
      </c>
      <c r="F396" s="99"/>
      <c r="G396" s="84" t="s">
        <v>210</v>
      </c>
      <c r="H396" s="91">
        <v>11530</v>
      </c>
      <c r="I396" s="90">
        <v>18740</v>
      </c>
      <c r="J396" s="8">
        <f t="shared" si="7"/>
        <v>1.63</v>
      </c>
    </row>
    <row r="397" spans="1:10" x14ac:dyDescent="0.25">
      <c r="A397" s="87">
        <v>371</v>
      </c>
      <c r="B397" s="82">
        <f>IF(C397&lt;&gt;C396,MAX(B$5:B396)+1,B396)</f>
        <v>148</v>
      </c>
      <c r="C397" s="92" t="s">
        <v>3292</v>
      </c>
      <c r="D397" s="112">
        <v>4</v>
      </c>
      <c r="E397" s="99" t="s">
        <v>3150</v>
      </c>
      <c r="F397" s="99"/>
      <c r="G397" s="84" t="s">
        <v>210</v>
      </c>
      <c r="H397" s="91">
        <v>12700</v>
      </c>
      <c r="I397" s="90">
        <v>20570</v>
      </c>
      <c r="J397" s="8">
        <f t="shared" ref="J397:J428" si="8">IFERROR(ROUND(I397/H397,2),"")</f>
        <v>1.62</v>
      </c>
    </row>
    <row r="398" spans="1:10" x14ac:dyDescent="0.25">
      <c r="A398" s="87">
        <v>372</v>
      </c>
      <c r="B398" s="82">
        <f>IF(C398&lt;&gt;C397,MAX(B$5:B397)+1,B397)</f>
        <v>148</v>
      </c>
      <c r="C398" s="92" t="s">
        <v>3292</v>
      </c>
      <c r="D398" s="112">
        <v>4</v>
      </c>
      <c r="E398" s="99" t="s">
        <v>3159</v>
      </c>
      <c r="F398" s="99"/>
      <c r="G398" s="84" t="s">
        <v>210</v>
      </c>
      <c r="H398" s="91">
        <v>14870</v>
      </c>
      <c r="I398" s="90">
        <v>23890</v>
      </c>
      <c r="J398" s="8">
        <f t="shared" si="8"/>
        <v>1.61</v>
      </c>
    </row>
    <row r="399" spans="1:10" ht="33" x14ac:dyDescent="0.25">
      <c r="A399" s="87">
        <v>373</v>
      </c>
      <c r="B399" s="82">
        <f>IF(C399&lt;&gt;C398,MAX(B$5:B398)+1,B398)</f>
        <v>149</v>
      </c>
      <c r="C399" s="92" t="s">
        <v>3397</v>
      </c>
      <c r="D399" s="112">
        <v>3</v>
      </c>
      <c r="E399" s="99" t="s">
        <v>3139</v>
      </c>
      <c r="F399" s="99"/>
      <c r="G399" s="84" t="s">
        <v>3037</v>
      </c>
      <c r="H399" s="91">
        <v>3670</v>
      </c>
      <c r="I399" s="90">
        <v>6640</v>
      </c>
      <c r="J399" s="8">
        <f t="shared" si="8"/>
        <v>1.81</v>
      </c>
    </row>
    <row r="400" spans="1:10" ht="33" x14ac:dyDescent="0.25">
      <c r="A400" s="87">
        <v>374</v>
      </c>
      <c r="B400" s="82">
        <f>IF(C400&lt;&gt;C399,MAX(B$5:B399)+1,B399)</f>
        <v>149</v>
      </c>
      <c r="C400" s="92" t="s">
        <v>3397</v>
      </c>
      <c r="D400" s="112">
        <v>3</v>
      </c>
      <c r="E400" s="99" t="s">
        <v>3146</v>
      </c>
      <c r="F400" s="99"/>
      <c r="G400" s="84" t="s">
        <v>3037</v>
      </c>
      <c r="H400" s="91">
        <v>4470</v>
      </c>
      <c r="I400" s="90">
        <v>8080</v>
      </c>
      <c r="J400" s="8">
        <f t="shared" si="8"/>
        <v>1.81</v>
      </c>
    </row>
    <row r="401" spans="1:10" ht="33" x14ac:dyDescent="0.25">
      <c r="A401" s="87">
        <v>375</v>
      </c>
      <c r="B401" s="82">
        <f>IF(C401&lt;&gt;C400,MAX(B$5:B400)+1,B400)</f>
        <v>149</v>
      </c>
      <c r="C401" s="92" t="s">
        <v>3397</v>
      </c>
      <c r="D401" s="112">
        <v>3</v>
      </c>
      <c r="E401" s="99" t="s">
        <v>3150</v>
      </c>
      <c r="F401" s="99"/>
      <c r="G401" s="84" t="s">
        <v>3037</v>
      </c>
      <c r="H401" s="91">
        <v>6290</v>
      </c>
      <c r="I401" s="90">
        <v>11340</v>
      </c>
      <c r="J401" s="8">
        <f t="shared" si="8"/>
        <v>1.8</v>
      </c>
    </row>
    <row r="402" spans="1:10" x14ac:dyDescent="0.25">
      <c r="A402" s="87">
        <v>382</v>
      </c>
      <c r="B402" s="82">
        <f>IF(C402&lt;&gt;C401,MAX(B$5:B401)+1,B401)</f>
        <v>150</v>
      </c>
      <c r="C402" s="92" t="s">
        <v>3293</v>
      </c>
      <c r="D402" s="112">
        <v>2</v>
      </c>
      <c r="E402" s="99" t="s">
        <v>3139</v>
      </c>
      <c r="F402" s="99"/>
      <c r="G402" s="84" t="s">
        <v>210</v>
      </c>
      <c r="H402" s="91">
        <v>6980</v>
      </c>
      <c r="I402" s="90">
        <v>11440</v>
      </c>
      <c r="J402" s="8">
        <f t="shared" si="8"/>
        <v>1.64</v>
      </c>
    </row>
    <row r="403" spans="1:10" x14ac:dyDescent="0.25">
      <c r="A403" s="87">
        <v>383</v>
      </c>
      <c r="B403" s="82">
        <f>IF(C403&lt;&gt;C402,MAX(B$5:B402)+1,B402)</f>
        <v>150</v>
      </c>
      <c r="C403" s="92" t="s">
        <v>3293</v>
      </c>
      <c r="D403" s="112">
        <v>2</v>
      </c>
      <c r="E403" s="99" t="s">
        <v>3146</v>
      </c>
      <c r="F403" s="99"/>
      <c r="G403" s="84" t="s">
        <v>210</v>
      </c>
      <c r="H403" s="91">
        <v>7920</v>
      </c>
      <c r="I403" s="90">
        <v>12880</v>
      </c>
      <c r="J403" s="8">
        <f t="shared" si="8"/>
        <v>1.63</v>
      </c>
    </row>
    <row r="404" spans="1:10" ht="45" x14ac:dyDescent="0.25">
      <c r="A404" s="87">
        <v>384</v>
      </c>
      <c r="B404" s="82">
        <f>IF(C404&lt;&gt;C403,MAX(B$5:B403)+1,B403)</f>
        <v>151</v>
      </c>
      <c r="C404" s="88" t="s">
        <v>3398</v>
      </c>
      <c r="D404" s="112">
        <v>1</v>
      </c>
      <c r="E404" s="99"/>
      <c r="F404" s="99"/>
      <c r="G404" s="96" t="s">
        <v>3294</v>
      </c>
      <c r="H404" s="91">
        <v>16870</v>
      </c>
      <c r="I404" s="90">
        <v>16870</v>
      </c>
      <c r="J404" s="8">
        <f t="shared" si="8"/>
        <v>1</v>
      </c>
    </row>
    <row r="405" spans="1:10" ht="33" x14ac:dyDescent="0.25">
      <c r="A405" s="87">
        <v>394</v>
      </c>
      <c r="B405" s="82">
        <f>IF(C405&lt;&gt;C404,MAX(B$5:B404)+1,B404)</f>
        <v>152</v>
      </c>
      <c r="C405" s="92" t="s">
        <v>3295</v>
      </c>
      <c r="D405" s="112">
        <v>9</v>
      </c>
      <c r="E405" s="83" t="s">
        <v>3139</v>
      </c>
      <c r="F405" s="83"/>
      <c r="G405" s="96" t="s">
        <v>301</v>
      </c>
      <c r="H405" s="91">
        <v>52940</v>
      </c>
      <c r="I405" s="90">
        <v>56240</v>
      </c>
      <c r="J405" s="8">
        <f t="shared" si="8"/>
        <v>1.06</v>
      </c>
    </row>
    <row r="406" spans="1:10" ht="33" x14ac:dyDescent="0.25">
      <c r="A406" s="87">
        <v>395</v>
      </c>
      <c r="B406" s="82">
        <f>IF(C406&lt;&gt;C405,MAX(B$5:B405)+1,B405)</f>
        <v>152</v>
      </c>
      <c r="C406" s="92" t="s">
        <v>3295</v>
      </c>
      <c r="D406" s="112">
        <v>9</v>
      </c>
      <c r="E406" s="83" t="s">
        <v>3145</v>
      </c>
      <c r="F406" s="83"/>
      <c r="G406" s="96" t="s">
        <v>301</v>
      </c>
      <c r="H406" s="91">
        <v>55970</v>
      </c>
      <c r="I406" s="90">
        <v>59530</v>
      </c>
      <c r="J406" s="8">
        <f t="shared" si="8"/>
        <v>1.06</v>
      </c>
    </row>
    <row r="407" spans="1:10" ht="33" x14ac:dyDescent="0.25">
      <c r="A407" s="87">
        <v>396</v>
      </c>
      <c r="B407" s="82">
        <f>IF(C407&lt;&gt;C406,MAX(B$5:B406)+1,B406)</f>
        <v>152</v>
      </c>
      <c r="C407" s="92" t="s">
        <v>3295</v>
      </c>
      <c r="D407" s="112">
        <v>9</v>
      </c>
      <c r="E407" s="83" t="s">
        <v>3146</v>
      </c>
      <c r="F407" s="83"/>
      <c r="G407" s="96" t="s">
        <v>301</v>
      </c>
      <c r="H407" s="91">
        <v>57300</v>
      </c>
      <c r="I407" s="90">
        <v>60960</v>
      </c>
      <c r="J407" s="8">
        <f t="shared" si="8"/>
        <v>1.06</v>
      </c>
    </row>
    <row r="408" spans="1:10" ht="33" x14ac:dyDescent="0.25">
      <c r="A408" s="87">
        <v>397</v>
      </c>
      <c r="B408" s="82">
        <f>IF(C408&lt;&gt;C407,MAX(B$5:B407)+1,B407)</f>
        <v>152</v>
      </c>
      <c r="C408" s="92" t="s">
        <v>3295</v>
      </c>
      <c r="D408" s="112">
        <v>9</v>
      </c>
      <c r="E408" s="83" t="s">
        <v>3147</v>
      </c>
      <c r="F408" s="83"/>
      <c r="G408" s="96" t="s">
        <v>301</v>
      </c>
      <c r="H408" s="91">
        <v>59350</v>
      </c>
      <c r="I408" s="90">
        <v>63270</v>
      </c>
      <c r="J408" s="8">
        <f t="shared" si="8"/>
        <v>1.07</v>
      </c>
    </row>
    <row r="409" spans="1:10" ht="33" x14ac:dyDescent="0.25">
      <c r="A409" s="87">
        <v>398</v>
      </c>
      <c r="B409" s="82">
        <f>IF(C409&lt;&gt;C408,MAX(B$5:B408)+1,B408)</f>
        <v>152</v>
      </c>
      <c r="C409" s="92" t="s">
        <v>3295</v>
      </c>
      <c r="D409" s="112">
        <v>9</v>
      </c>
      <c r="E409" s="83" t="s">
        <v>3148</v>
      </c>
      <c r="F409" s="83"/>
      <c r="G409" s="96" t="s">
        <v>301</v>
      </c>
      <c r="H409" s="91">
        <v>61070</v>
      </c>
      <c r="I409" s="90">
        <v>65170</v>
      </c>
      <c r="J409" s="8">
        <f t="shared" si="8"/>
        <v>1.07</v>
      </c>
    </row>
    <row r="410" spans="1:10" ht="33" x14ac:dyDescent="0.25">
      <c r="A410" s="87">
        <v>399</v>
      </c>
      <c r="B410" s="82">
        <f>IF(C410&lt;&gt;C409,MAX(B$5:B409)+1,B409)</f>
        <v>152</v>
      </c>
      <c r="C410" s="92" t="s">
        <v>3295</v>
      </c>
      <c r="D410" s="112">
        <v>9</v>
      </c>
      <c r="E410" s="83" t="s">
        <v>3149</v>
      </c>
      <c r="F410" s="83"/>
      <c r="G410" s="96" t="s">
        <v>301</v>
      </c>
      <c r="H410" s="91">
        <v>63390</v>
      </c>
      <c r="I410" s="90">
        <v>67620</v>
      </c>
      <c r="J410" s="8">
        <f t="shared" si="8"/>
        <v>1.07</v>
      </c>
    </row>
    <row r="411" spans="1:10" ht="33" x14ac:dyDescent="0.25">
      <c r="A411" s="87">
        <v>400</v>
      </c>
      <c r="B411" s="82">
        <f>IF(C411&lt;&gt;C410,MAX(B$5:B410)+1,B410)</f>
        <v>152</v>
      </c>
      <c r="C411" s="92" t="s">
        <v>3295</v>
      </c>
      <c r="D411" s="112">
        <v>9</v>
      </c>
      <c r="E411" s="83" t="s">
        <v>3150</v>
      </c>
      <c r="F411" s="83"/>
      <c r="G411" s="96" t="s">
        <v>301</v>
      </c>
      <c r="H411" s="91">
        <v>65280</v>
      </c>
      <c r="I411" s="90">
        <v>69340</v>
      </c>
      <c r="J411" s="8">
        <f t="shared" si="8"/>
        <v>1.06</v>
      </c>
    </row>
    <row r="412" spans="1:10" ht="33" x14ac:dyDescent="0.25">
      <c r="A412" s="87">
        <v>401</v>
      </c>
      <c r="B412" s="82">
        <f>IF(C412&lt;&gt;C411,MAX(B$5:B411)+1,B411)</f>
        <v>152</v>
      </c>
      <c r="C412" s="92" t="s">
        <v>3295</v>
      </c>
      <c r="D412" s="112">
        <v>9</v>
      </c>
      <c r="E412" s="83" t="s">
        <v>3151</v>
      </c>
      <c r="F412" s="83"/>
      <c r="G412" s="96" t="s">
        <v>301</v>
      </c>
      <c r="H412" s="91">
        <v>70150</v>
      </c>
      <c r="I412" s="90">
        <v>74800</v>
      </c>
      <c r="J412" s="8">
        <f t="shared" si="8"/>
        <v>1.07</v>
      </c>
    </row>
    <row r="413" spans="1:10" ht="33" x14ac:dyDescent="0.25">
      <c r="A413" s="87">
        <v>402</v>
      </c>
      <c r="B413" s="82">
        <f>IF(C413&lt;&gt;C412,MAX(B$5:B412)+1,B412)</f>
        <v>152</v>
      </c>
      <c r="C413" s="92" t="s">
        <v>3295</v>
      </c>
      <c r="D413" s="112">
        <v>9</v>
      </c>
      <c r="E413" s="83" t="s">
        <v>3152</v>
      </c>
      <c r="F413" s="83"/>
      <c r="G413" s="96" t="s">
        <v>301</v>
      </c>
      <c r="H413" s="91">
        <v>78120</v>
      </c>
      <c r="I413" s="90">
        <v>82590</v>
      </c>
      <c r="J413" s="8">
        <f t="shared" si="8"/>
        <v>1.06</v>
      </c>
    </row>
    <row r="414" spans="1:10" ht="49.5" x14ac:dyDescent="0.25">
      <c r="A414" s="87">
        <v>408</v>
      </c>
      <c r="B414" s="82">
        <f>IF(C414&lt;&gt;C413,MAX(B$5:B413)+1,B413)</f>
        <v>153</v>
      </c>
      <c r="C414" s="49" t="s">
        <v>3296</v>
      </c>
      <c r="D414" s="112">
        <v>7</v>
      </c>
      <c r="E414" s="37" t="s">
        <v>3297</v>
      </c>
      <c r="F414" s="37" t="s">
        <v>3298</v>
      </c>
      <c r="G414" s="57" t="s">
        <v>49</v>
      </c>
      <c r="H414" s="58">
        <v>6430</v>
      </c>
      <c r="I414" s="90">
        <v>12450</v>
      </c>
      <c r="J414" s="8">
        <f t="shared" si="8"/>
        <v>1.94</v>
      </c>
    </row>
    <row r="415" spans="1:10" ht="49.5" x14ac:dyDescent="0.25">
      <c r="A415" s="87">
        <v>409</v>
      </c>
      <c r="B415" s="82">
        <f>IF(C415&lt;&gt;C414,MAX(B$5:B414)+1,B414)</f>
        <v>153</v>
      </c>
      <c r="C415" s="35" t="s">
        <v>3296</v>
      </c>
      <c r="D415" s="112">
        <v>7</v>
      </c>
      <c r="E415" s="37" t="s">
        <v>3298</v>
      </c>
      <c r="F415" s="37" t="s">
        <v>3299</v>
      </c>
      <c r="G415" s="57" t="s">
        <v>210</v>
      </c>
      <c r="H415" s="58">
        <v>4360</v>
      </c>
      <c r="I415" s="90">
        <v>8000</v>
      </c>
      <c r="J415" s="8">
        <f t="shared" si="8"/>
        <v>1.83</v>
      </c>
    </row>
    <row r="416" spans="1:10" ht="49.5" x14ac:dyDescent="0.25">
      <c r="A416" s="87">
        <v>410</v>
      </c>
      <c r="B416" s="82">
        <f>IF(C416&lt;&gt;C415,MAX(B$5:B415)+1,B415)</f>
        <v>153</v>
      </c>
      <c r="C416" s="35" t="s">
        <v>3296</v>
      </c>
      <c r="D416" s="112">
        <v>7</v>
      </c>
      <c r="E416" s="37" t="s">
        <v>3299</v>
      </c>
      <c r="F416" s="37" t="s">
        <v>3300</v>
      </c>
      <c r="G416" s="57" t="s">
        <v>210</v>
      </c>
      <c r="H416" s="58">
        <v>2960</v>
      </c>
      <c r="I416" s="90">
        <v>5450</v>
      </c>
      <c r="J416" s="8">
        <f t="shared" si="8"/>
        <v>1.84</v>
      </c>
    </row>
    <row r="417" spans="1:10" ht="33" x14ac:dyDescent="0.25">
      <c r="A417" s="87">
        <v>411</v>
      </c>
      <c r="B417" s="82">
        <f>IF(C417&lt;&gt;C416,MAX(B$5:B416)+1,B416)</f>
        <v>153</v>
      </c>
      <c r="C417" s="35" t="s">
        <v>3296</v>
      </c>
      <c r="D417" s="112">
        <v>7</v>
      </c>
      <c r="E417" s="37" t="s">
        <v>3300</v>
      </c>
      <c r="F417" s="37" t="s">
        <v>3301</v>
      </c>
      <c r="G417" s="57" t="s">
        <v>358</v>
      </c>
      <c r="H417" s="58">
        <v>1070</v>
      </c>
      <c r="I417" s="90">
        <v>1980</v>
      </c>
      <c r="J417" s="8">
        <f t="shared" si="8"/>
        <v>1.85</v>
      </c>
    </row>
    <row r="418" spans="1:10" ht="33" x14ac:dyDescent="0.25">
      <c r="A418" s="87">
        <v>412</v>
      </c>
      <c r="B418" s="82">
        <f>IF(C418&lt;&gt;C417,MAX(B$5:B417)+1,B417)</f>
        <v>153</v>
      </c>
      <c r="C418" s="35" t="s">
        <v>3296</v>
      </c>
      <c r="D418" s="112">
        <v>7</v>
      </c>
      <c r="E418" s="37" t="s">
        <v>3301</v>
      </c>
      <c r="F418" s="37" t="s">
        <v>3302</v>
      </c>
      <c r="G418" s="57" t="s">
        <v>358</v>
      </c>
      <c r="H418" s="58">
        <v>1610</v>
      </c>
      <c r="I418" s="90">
        <v>2930</v>
      </c>
      <c r="J418" s="8">
        <f t="shared" si="8"/>
        <v>1.82</v>
      </c>
    </row>
    <row r="419" spans="1:10" ht="33" x14ac:dyDescent="0.25">
      <c r="A419" s="87">
        <v>413</v>
      </c>
      <c r="B419" s="82">
        <f>IF(C419&lt;&gt;C418,MAX(B$5:B418)+1,B418)</f>
        <v>153</v>
      </c>
      <c r="C419" s="35" t="s">
        <v>3296</v>
      </c>
      <c r="D419" s="112">
        <v>7</v>
      </c>
      <c r="E419" s="37" t="s">
        <v>3302</v>
      </c>
      <c r="F419" s="37" t="s">
        <v>3303</v>
      </c>
      <c r="G419" s="57" t="s">
        <v>358</v>
      </c>
      <c r="H419" s="58">
        <v>1070</v>
      </c>
      <c r="I419" s="90">
        <v>1980</v>
      </c>
      <c r="J419" s="8">
        <f t="shared" si="8"/>
        <v>1.85</v>
      </c>
    </row>
    <row r="420" spans="1:10" x14ac:dyDescent="0.25">
      <c r="A420" s="87">
        <v>414</v>
      </c>
      <c r="B420" s="82">
        <f>IF(C420&lt;&gt;C419,MAX(B$5:B419)+1,B419)</f>
        <v>153</v>
      </c>
      <c r="C420" s="35" t="s">
        <v>3296</v>
      </c>
      <c r="D420" s="112">
        <v>7</v>
      </c>
      <c r="E420" s="37" t="s">
        <v>3303</v>
      </c>
      <c r="F420" s="37" t="s">
        <v>3058</v>
      </c>
      <c r="G420" s="57" t="s">
        <v>358</v>
      </c>
      <c r="H420" s="58">
        <v>990</v>
      </c>
      <c r="I420" s="90">
        <v>1800</v>
      </c>
      <c r="J420" s="8">
        <f t="shared" si="8"/>
        <v>1.82</v>
      </c>
    </row>
    <row r="421" spans="1:10" ht="49.5" x14ac:dyDescent="0.25">
      <c r="A421" s="87">
        <v>415</v>
      </c>
      <c r="B421" s="82">
        <f>IF(C421&lt;&gt;C420,MAX(B$5:B420)+1,B420)</f>
        <v>154</v>
      </c>
      <c r="C421" s="35" t="s">
        <v>3304</v>
      </c>
      <c r="D421" s="112">
        <v>4</v>
      </c>
      <c r="E421" s="37" t="s">
        <v>3305</v>
      </c>
      <c r="F421" s="37" t="s">
        <v>3306</v>
      </c>
      <c r="G421" s="57" t="s">
        <v>49</v>
      </c>
      <c r="H421" s="58">
        <v>11930</v>
      </c>
      <c r="I421" s="90">
        <v>21170</v>
      </c>
      <c r="J421" s="8">
        <f t="shared" si="8"/>
        <v>1.77</v>
      </c>
    </row>
    <row r="422" spans="1:10" ht="49.5" x14ac:dyDescent="0.25">
      <c r="A422" s="87">
        <v>416</v>
      </c>
      <c r="B422" s="82">
        <f>IF(C422&lt;&gt;C421,MAX(B$5:B421)+1,B421)</f>
        <v>154</v>
      </c>
      <c r="C422" s="35" t="s">
        <v>3304</v>
      </c>
      <c r="D422" s="112">
        <v>4</v>
      </c>
      <c r="E422" s="37" t="s">
        <v>3306</v>
      </c>
      <c r="F422" s="37" t="s">
        <v>3307</v>
      </c>
      <c r="G422" s="57" t="s">
        <v>49</v>
      </c>
      <c r="H422" s="58">
        <v>7380</v>
      </c>
      <c r="I422" s="90">
        <v>13510</v>
      </c>
      <c r="J422" s="8">
        <f t="shared" si="8"/>
        <v>1.83</v>
      </c>
    </row>
    <row r="423" spans="1:10" ht="49.5" x14ac:dyDescent="0.25">
      <c r="A423" s="85" t="s">
        <v>3308</v>
      </c>
      <c r="B423" s="82">
        <f>IF(C423&lt;&gt;C422,MAX(B$5:B422)+1,B422)</f>
        <v>154</v>
      </c>
      <c r="C423" s="35" t="s">
        <v>3304</v>
      </c>
      <c r="D423" s="112">
        <v>4</v>
      </c>
      <c r="E423" s="37" t="s">
        <v>3309</v>
      </c>
      <c r="F423" s="37" t="s">
        <v>3135</v>
      </c>
      <c r="G423" s="57" t="s">
        <v>3016</v>
      </c>
      <c r="H423" s="58">
        <v>8860</v>
      </c>
      <c r="I423" s="90">
        <v>16710</v>
      </c>
      <c r="J423" s="8">
        <f t="shared" si="8"/>
        <v>1.89</v>
      </c>
    </row>
    <row r="424" spans="1:10" ht="49.5" x14ac:dyDescent="0.25">
      <c r="A424" s="85" t="s">
        <v>3310</v>
      </c>
      <c r="B424" s="82">
        <f>IF(C424&lt;&gt;C423,MAX(B$5:B423)+1,B423)</f>
        <v>154</v>
      </c>
      <c r="C424" s="35" t="s">
        <v>3304</v>
      </c>
      <c r="D424" s="112">
        <v>4</v>
      </c>
      <c r="E424" s="37" t="s">
        <v>3135</v>
      </c>
      <c r="F424" s="37" t="s">
        <v>3311</v>
      </c>
      <c r="G424" s="57" t="s">
        <v>3016</v>
      </c>
      <c r="H424" s="58">
        <v>13260</v>
      </c>
      <c r="I424" s="90">
        <v>24040</v>
      </c>
      <c r="J424" s="8">
        <f t="shared" si="8"/>
        <v>1.81</v>
      </c>
    </row>
    <row r="425" spans="1:10" ht="49.5" x14ac:dyDescent="0.25">
      <c r="A425" s="87">
        <v>417</v>
      </c>
      <c r="B425" s="82">
        <f>IF(C425&lt;&gt;C424,MAX(B$5:B424)+1,B424)</f>
        <v>155</v>
      </c>
      <c r="C425" s="49" t="s">
        <v>3312</v>
      </c>
      <c r="D425" s="112">
        <v>3</v>
      </c>
      <c r="E425" s="68" t="s">
        <v>1800</v>
      </c>
      <c r="F425" s="68" t="s">
        <v>3002</v>
      </c>
      <c r="G425" s="57" t="s">
        <v>19</v>
      </c>
      <c r="H425" s="58">
        <v>14280</v>
      </c>
      <c r="I425" s="90">
        <v>22110</v>
      </c>
      <c r="J425" s="8">
        <f t="shared" si="8"/>
        <v>1.55</v>
      </c>
    </row>
    <row r="426" spans="1:10" ht="82.5" x14ac:dyDescent="0.25">
      <c r="A426" s="85" t="s">
        <v>3313</v>
      </c>
      <c r="B426" s="82">
        <f>IF(C426&lt;&gt;C425,MAX(B$5:B425)+1,B425)</f>
        <v>155</v>
      </c>
      <c r="C426" s="49" t="s">
        <v>3312</v>
      </c>
      <c r="D426" s="112">
        <v>3</v>
      </c>
      <c r="E426" s="68" t="s">
        <v>3002</v>
      </c>
      <c r="F426" s="68" t="s">
        <v>3314</v>
      </c>
      <c r="G426" s="57" t="s">
        <v>3037</v>
      </c>
      <c r="H426" s="58">
        <v>14530</v>
      </c>
      <c r="I426" s="90">
        <v>26040</v>
      </c>
      <c r="J426" s="8">
        <f t="shared" si="8"/>
        <v>1.79</v>
      </c>
    </row>
    <row r="427" spans="1:10" ht="82.5" x14ac:dyDescent="0.25">
      <c r="A427" s="85" t="s">
        <v>3315</v>
      </c>
      <c r="B427" s="82">
        <f>IF(C427&lt;&gt;C426,MAX(B$5:B426)+1,B426)</f>
        <v>155</v>
      </c>
      <c r="C427" s="49" t="s">
        <v>3312</v>
      </c>
      <c r="D427" s="112">
        <v>3</v>
      </c>
      <c r="E427" s="68" t="s">
        <v>3314</v>
      </c>
      <c r="F427" s="68" t="s">
        <v>3058</v>
      </c>
      <c r="G427" s="57" t="s">
        <v>3037</v>
      </c>
      <c r="H427" s="58">
        <v>10290</v>
      </c>
      <c r="I427" s="90">
        <v>18460</v>
      </c>
      <c r="J427" s="8">
        <f t="shared" si="8"/>
        <v>1.79</v>
      </c>
    </row>
    <row r="428" spans="1:10" ht="33" x14ac:dyDescent="0.25">
      <c r="A428" s="85" t="s">
        <v>3316</v>
      </c>
      <c r="B428" s="82">
        <f>IF(C428&lt;&gt;C427,MAX(B$5:B427)+1,B427)</f>
        <v>156</v>
      </c>
      <c r="C428" s="49" t="s">
        <v>3317</v>
      </c>
      <c r="D428" s="112">
        <v>3</v>
      </c>
      <c r="E428" s="37" t="s">
        <v>3052</v>
      </c>
      <c r="F428" s="37" t="s">
        <v>3318</v>
      </c>
      <c r="G428" s="57" t="s">
        <v>3016</v>
      </c>
      <c r="H428" s="58">
        <v>10740</v>
      </c>
      <c r="I428" s="90">
        <v>19700</v>
      </c>
      <c r="J428" s="8">
        <f t="shared" si="8"/>
        <v>1.83</v>
      </c>
    </row>
    <row r="429" spans="1:10" ht="33" x14ac:dyDescent="0.25">
      <c r="A429" s="85" t="s">
        <v>3319</v>
      </c>
      <c r="B429" s="82">
        <f>IF(C429&lt;&gt;C428,MAX(B$5:B428)+1,B428)</f>
        <v>156</v>
      </c>
      <c r="C429" s="49" t="s">
        <v>3317</v>
      </c>
      <c r="D429" s="112">
        <v>3</v>
      </c>
      <c r="E429" s="37" t="s">
        <v>3318</v>
      </c>
      <c r="F429" s="37" t="s">
        <v>3320</v>
      </c>
      <c r="G429" s="57" t="s">
        <v>3016</v>
      </c>
      <c r="H429" s="58">
        <v>9130</v>
      </c>
      <c r="I429" s="90">
        <v>16790</v>
      </c>
      <c r="J429" s="8">
        <f t="shared" ref="J429:J460" si="9">IFERROR(ROUND(I429/H429,2),"")</f>
        <v>1.84</v>
      </c>
    </row>
    <row r="430" spans="1:10" ht="49.5" x14ac:dyDescent="0.25">
      <c r="A430" s="87">
        <v>418</v>
      </c>
      <c r="B430" s="82">
        <f>IF(C430&lt;&gt;C429,MAX(B$5:B429)+1,B429)</f>
        <v>156</v>
      </c>
      <c r="C430" s="49" t="s">
        <v>3317</v>
      </c>
      <c r="D430" s="112">
        <v>3</v>
      </c>
      <c r="E430" s="37" t="s">
        <v>3320</v>
      </c>
      <c r="F430" s="37" t="s">
        <v>3321</v>
      </c>
      <c r="G430" s="57" t="s">
        <v>49</v>
      </c>
      <c r="H430" s="58">
        <v>3360</v>
      </c>
      <c r="I430" s="90">
        <v>6150</v>
      </c>
      <c r="J430" s="8">
        <f t="shared" si="9"/>
        <v>1.83</v>
      </c>
    </row>
    <row r="431" spans="1:10" ht="33" x14ac:dyDescent="0.25">
      <c r="A431" s="87">
        <v>419</v>
      </c>
      <c r="B431" s="82">
        <f>IF(C431&lt;&gt;C430,MAX(B$5:B430)+1,B430)</f>
        <v>157</v>
      </c>
      <c r="C431" s="49" t="s">
        <v>3074</v>
      </c>
      <c r="D431" s="112">
        <v>2</v>
      </c>
      <c r="E431" s="37" t="s">
        <v>1800</v>
      </c>
      <c r="F431" s="37" t="s">
        <v>3399</v>
      </c>
      <c r="G431" s="57" t="s">
        <v>19</v>
      </c>
      <c r="H431" s="58">
        <v>10700</v>
      </c>
      <c r="I431" s="90">
        <v>16720</v>
      </c>
      <c r="J431" s="8">
        <f t="shared" si="9"/>
        <v>1.56</v>
      </c>
    </row>
    <row r="432" spans="1:10" ht="33" x14ac:dyDescent="0.25">
      <c r="A432" s="87">
        <v>420</v>
      </c>
      <c r="B432" s="82">
        <f>IF(C432&lt;&gt;C431,MAX(B$5:B431)+1,B431)</f>
        <v>157</v>
      </c>
      <c r="C432" s="49" t="s">
        <v>3074</v>
      </c>
      <c r="D432" s="112">
        <v>2</v>
      </c>
      <c r="E432" s="68" t="s">
        <v>3399</v>
      </c>
      <c r="F432" s="68" t="s">
        <v>3075</v>
      </c>
      <c r="G432" s="57" t="s">
        <v>19</v>
      </c>
      <c r="H432" s="58">
        <v>3500</v>
      </c>
      <c r="I432" s="90">
        <v>5450</v>
      </c>
      <c r="J432" s="8">
        <f t="shared" si="9"/>
        <v>1.56</v>
      </c>
    </row>
    <row r="433" spans="1:10" x14ac:dyDescent="0.25">
      <c r="A433" s="87">
        <v>421</v>
      </c>
      <c r="B433" s="82">
        <f>IF(C433&lt;&gt;C432,MAX(B$5:B432)+1,B432)</f>
        <v>158</v>
      </c>
      <c r="C433" s="49" t="s">
        <v>3322</v>
      </c>
      <c r="D433" s="112">
        <v>1</v>
      </c>
      <c r="E433" s="68"/>
      <c r="F433" s="68"/>
      <c r="G433" s="57" t="s">
        <v>19</v>
      </c>
      <c r="H433" s="58">
        <v>7280</v>
      </c>
      <c r="I433" s="90">
        <v>11340</v>
      </c>
      <c r="J433" s="8">
        <f t="shared" si="9"/>
        <v>1.56</v>
      </c>
    </row>
    <row r="434" spans="1:10" ht="33" x14ac:dyDescent="0.25">
      <c r="A434" s="87">
        <v>422</v>
      </c>
      <c r="B434" s="82">
        <f>IF(C434&lt;&gt;C433,MAX(B$5:B433)+1,B433)</f>
        <v>159</v>
      </c>
      <c r="C434" s="49" t="s">
        <v>3323</v>
      </c>
      <c r="D434" s="112">
        <v>1</v>
      </c>
      <c r="E434" s="37" t="s">
        <v>1800</v>
      </c>
      <c r="F434" s="68" t="s">
        <v>3324</v>
      </c>
      <c r="G434" s="57" t="s">
        <v>19</v>
      </c>
      <c r="H434" s="58">
        <v>3910</v>
      </c>
      <c r="I434" s="90">
        <v>6120</v>
      </c>
      <c r="J434" s="8">
        <f t="shared" si="9"/>
        <v>1.57</v>
      </c>
    </row>
    <row r="435" spans="1:10" ht="33" x14ac:dyDescent="0.25">
      <c r="A435" s="87">
        <v>423</v>
      </c>
      <c r="B435" s="82">
        <f>IF(C435&lt;&gt;C434,MAX(B$5:B434)+1,B434)</f>
        <v>160</v>
      </c>
      <c r="C435" s="49" t="s">
        <v>3325</v>
      </c>
      <c r="D435" s="112">
        <v>1</v>
      </c>
      <c r="E435" s="37" t="s">
        <v>1800</v>
      </c>
      <c r="F435" s="68" t="s">
        <v>3326</v>
      </c>
      <c r="G435" s="57" t="s">
        <v>19</v>
      </c>
      <c r="H435" s="58">
        <v>7280</v>
      </c>
      <c r="I435" s="90">
        <v>11340</v>
      </c>
      <c r="J435" s="8">
        <f t="shared" si="9"/>
        <v>1.56</v>
      </c>
    </row>
    <row r="436" spans="1:10" ht="33" x14ac:dyDescent="0.25">
      <c r="A436" s="87">
        <v>425</v>
      </c>
      <c r="B436" s="82">
        <f>IF(C436&lt;&gt;C435,MAX(B$5:B435)+1,B435)</f>
        <v>161</v>
      </c>
      <c r="C436" s="49" t="s">
        <v>3327</v>
      </c>
      <c r="D436" s="112">
        <v>4</v>
      </c>
      <c r="E436" s="37" t="s">
        <v>1800</v>
      </c>
      <c r="F436" s="36" t="s">
        <v>3328</v>
      </c>
      <c r="G436" s="57" t="s">
        <v>19</v>
      </c>
      <c r="H436" s="58">
        <v>9870</v>
      </c>
      <c r="I436" s="90">
        <v>16550</v>
      </c>
      <c r="J436" s="8">
        <f t="shared" si="9"/>
        <v>1.68</v>
      </c>
    </row>
    <row r="437" spans="1:10" ht="49.5" x14ac:dyDescent="0.25">
      <c r="A437" s="87">
        <v>424</v>
      </c>
      <c r="B437" s="82">
        <f>IF(C437&lt;&gt;C436,MAX(B$5:B436)+1,B436)</f>
        <v>161</v>
      </c>
      <c r="C437" s="49" t="s">
        <v>3327</v>
      </c>
      <c r="D437" s="112">
        <v>4</v>
      </c>
      <c r="E437" s="36" t="s">
        <v>3329</v>
      </c>
      <c r="F437" s="36" t="s">
        <v>3002</v>
      </c>
      <c r="G437" s="57" t="s">
        <v>19</v>
      </c>
      <c r="H437" s="58">
        <v>9860</v>
      </c>
      <c r="I437" s="90">
        <v>16370</v>
      </c>
      <c r="J437" s="8">
        <f t="shared" si="9"/>
        <v>1.66</v>
      </c>
    </row>
    <row r="438" spans="1:10" ht="49.5" x14ac:dyDescent="0.25">
      <c r="A438" s="85" t="s">
        <v>3330</v>
      </c>
      <c r="B438" s="82">
        <f>IF(C438&lt;&gt;C437,MAX(B$5:B437)+1,B437)</f>
        <v>161</v>
      </c>
      <c r="C438" s="49" t="s">
        <v>3327</v>
      </c>
      <c r="D438" s="112">
        <v>4</v>
      </c>
      <c r="E438" s="37" t="s">
        <v>3331</v>
      </c>
      <c r="F438" s="37" t="s">
        <v>3332</v>
      </c>
      <c r="G438" s="57" t="s">
        <v>3037</v>
      </c>
      <c r="H438" s="58">
        <v>7540</v>
      </c>
      <c r="I438" s="90">
        <v>12230</v>
      </c>
      <c r="J438" s="8">
        <f t="shared" si="9"/>
        <v>1.62</v>
      </c>
    </row>
    <row r="439" spans="1:10" ht="33" x14ac:dyDescent="0.25">
      <c r="A439" s="85" t="s">
        <v>3333</v>
      </c>
      <c r="B439" s="82">
        <f>IF(C439&lt;&gt;C438,MAX(B$5:B438)+1,B438)</f>
        <v>161</v>
      </c>
      <c r="C439" s="49" t="s">
        <v>3327</v>
      </c>
      <c r="D439" s="112">
        <v>4</v>
      </c>
      <c r="E439" s="37" t="s">
        <v>3332</v>
      </c>
      <c r="F439" s="37" t="s">
        <v>3334</v>
      </c>
      <c r="G439" s="57" t="s">
        <v>3037</v>
      </c>
      <c r="H439" s="58">
        <v>9870</v>
      </c>
      <c r="I439" s="90">
        <v>16370</v>
      </c>
      <c r="J439" s="8">
        <f t="shared" si="9"/>
        <v>1.66</v>
      </c>
    </row>
    <row r="440" spans="1:10" x14ac:dyDescent="0.25">
      <c r="A440" s="87">
        <v>426</v>
      </c>
      <c r="B440" s="82">
        <f>IF(C440&lt;&gt;C439,MAX(B$5:B439)+1,B439)</f>
        <v>162</v>
      </c>
      <c r="C440" s="35" t="s">
        <v>3335</v>
      </c>
      <c r="D440" s="112">
        <v>4</v>
      </c>
      <c r="E440" s="36" t="s">
        <v>3131</v>
      </c>
      <c r="F440" s="36"/>
      <c r="G440" s="57" t="s">
        <v>19</v>
      </c>
      <c r="H440" s="58">
        <v>3020</v>
      </c>
      <c r="I440" s="90">
        <v>4600</v>
      </c>
      <c r="J440" s="8">
        <f t="shared" si="9"/>
        <v>1.52</v>
      </c>
    </row>
    <row r="441" spans="1:10" x14ac:dyDescent="0.25">
      <c r="A441" s="87">
        <v>427</v>
      </c>
      <c r="B441" s="82">
        <f>IF(C441&lt;&gt;C440,MAX(B$5:B440)+1,B440)</f>
        <v>162</v>
      </c>
      <c r="C441" s="35" t="s">
        <v>3335</v>
      </c>
      <c r="D441" s="112">
        <v>4</v>
      </c>
      <c r="E441" s="36" t="s">
        <v>3132</v>
      </c>
      <c r="F441" s="36"/>
      <c r="G441" s="57" t="s">
        <v>19</v>
      </c>
      <c r="H441" s="58">
        <v>2070</v>
      </c>
      <c r="I441" s="90">
        <v>3210</v>
      </c>
      <c r="J441" s="8">
        <f t="shared" si="9"/>
        <v>1.55</v>
      </c>
    </row>
    <row r="442" spans="1:10" x14ac:dyDescent="0.25">
      <c r="A442" s="87">
        <v>428</v>
      </c>
      <c r="B442" s="82">
        <f>IF(C442&lt;&gt;C441,MAX(B$5:B441)+1,B441)</f>
        <v>162</v>
      </c>
      <c r="C442" s="35" t="s">
        <v>3335</v>
      </c>
      <c r="D442" s="112">
        <v>4</v>
      </c>
      <c r="E442" s="36" t="s">
        <v>3133</v>
      </c>
      <c r="F442" s="36"/>
      <c r="G442" s="57" t="s">
        <v>19</v>
      </c>
      <c r="H442" s="58">
        <v>1710</v>
      </c>
      <c r="I442" s="90">
        <v>2680</v>
      </c>
      <c r="J442" s="8">
        <f t="shared" si="9"/>
        <v>1.57</v>
      </c>
    </row>
    <row r="443" spans="1:10" x14ac:dyDescent="0.25">
      <c r="A443" s="87">
        <v>429</v>
      </c>
      <c r="B443" s="82">
        <f>IF(C443&lt;&gt;C442,MAX(B$5:B442)+1,B442)</f>
        <v>162</v>
      </c>
      <c r="C443" s="35" t="s">
        <v>3335</v>
      </c>
      <c r="D443" s="112">
        <v>4</v>
      </c>
      <c r="E443" s="36" t="s">
        <v>3134</v>
      </c>
      <c r="F443" s="36"/>
      <c r="G443" s="57" t="s">
        <v>19</v>
      </c>
      <c r="H443" s="58">
        <v>1460</v>
      </c>
      <c r="I443" s="90">
        <v>2290</v>
      </c>
      <c r="J443" s="8">
        <f t="shared" si="9"/>
        <v>1.57</v>
      </c>
    </row>
    <row r="444" spans="1:10" x14ac:dyDescent="0.25">
      <c r="A444" s="87">
        <v>430</v>
      </c>
      <c r="B444" s="82">
        <f>IF(C444&lt;&gt;C443,MAX(B$5:B443)+1,B443)</f>
        <v>163</v>
      </c>
      <c r="C444" s="49" t="s">
        <v>3336</v>
      </c>
      <c r="D444" s="112">
        <v>1</v>
      </c>
      <c r="E444" s="37"/>
      <c r="F444" s="37"/>
      <c r="G444" s="57" t="s">
        <v>19</v>
      </c>
      <c r="H444" s="58">
        <v>10600</v>
      </c>
      <c r="I444" s="90">
        <v>16440</v>
      </c>
      <c r="J444" s="8">
        <f t="shared" si="9"/>
        <v>1.55</v>
      </c>
    </row>
    <row r="445" spans="1:10" ht="33" x14ac:dyDescent="0.25">
      <c r="A445" s="87">
        <v>431</v>
      </c>
      <c r="B445" s="82">
        <f>IF(C445&lt;&gt;C444,MAX(B$5:B444)+1,B444)</f>
        <v>164</v>
      </c>
      <c r="C445" s="49" t="s">
        <v>3400</v>
      </c>
      <c r="D445" s="112">
        <v>1</v>
      </c>
      <c r="E445" s="68" t="s">
        <v>3337</v>
      </c>
      <c r="F445" s="37" t="s">
        <v>3326</v>
      </c>
      <c r="G445" s="57" t="s">
        <v>19</v>
      </c>
      <c r="H445" s="58">
        <v>7280</v>
      </c>
      <c r="I445" s="90">
        <v>11340</v>
      </c>
      <c r="J445" s="8">
        <f t="shared" si="9"/>
        <v>1.56</v>
      </c>
    </row>
    <row r="446" spans="1:10" ht="33" x14ac:dyDescent="0.25">
      <c r="A446" s="87">
        <v>432</v>
      </c>
      <c r="B446" s="82">
        <f>IF(C446&lt;&gt;C445,MAX(B$5:B445)+1,B445)</f>
        <v>165</v>
      </c>
      <c r="C446" s="35" t="s">
        <v>3338</v>
      </c>
      <c r="D446" s="112">
        <v>4</v>
      </c>
      <c r="E446" s="36" t="s">
        <v>3131</v>
      </c>
      <c r="F446" s="36"/>
      <c r="G446" s="57" t="s">
        <v>19</v>
      </c>
      <c r="H446" s="58">
        <v>3510</v>
      </c>
      <c r="I446" s="90">
        <v>5450</v>
      </c>
      <c r="J446" s="8">
        <f t="shared" si="9"/>
        <v>1.55</v>
      </c>
    </row>
    <row r="447" spans="1:10" ht="33" x14ac:dyDescent="0.25">
      <c r="A447" s="87">
        <v>433</v>
      </c>
      <c r="B447" s="82">
        <f>IF(C447&lt;&gt;C446,MAX(B$5:B446)+1,B446)</f>
        <v>165</v>
      </c>
      <c r="C447" s="35" t="s">
        <v>3338</v>
      </c>
      <c r="D447" s="112">
        <v>4</v>
      </c>
      <c r="E447" s="36" t="s">
        <v>3132</v>
      </c>
      <c r="F447" s="36"/>
      <c r="G447" s="57" t="s">
        <v>19</v>
      </c>
      <c r="H447" s="58">
        <v>2620</v>
      </c>
      <c r="I447" s="90">
        <v>4050</v>
      </c>
      <c r="J447" s="8">
        <f t="shared" si="9"/>
        <v>1.55</v>
      </c>
    </row>
    <row r="448" spans="1:10" ht="33" x14ac:dyDescent="0.25">
      <c r="A448" s="87">
        <v>434</v>
      </c>
      <c r="B448" s="82">
        <f>IF(C448&lt;&gt;C447,MAX(B$5:B447)+1,B447)</f>
        <v>165</v>
      </c>
      <c r="C448" s="35" t="s">
        <v>3338</v>
      </c>
      <c r="D448" s="112">
        <v>4</v>
      </c>
      <c r="E448" s="36" t="s">
        <v>3133</v>
      </c>
      <c r="F448" s="36"/>
      <c r="G448" s="57" t="s">
        <v>19</v>
      </c>
      <c r="H448" s="58">
        <v>2100</v>
      </c>
      <c r="I448" s="90">
        <v>3320</v>
      </c>
      <c r="J448" s="8">
        <f t="shared" si="9"/>
        <v>1.58</v>
      </c>
    </row>
    <row r="449" spans="1:10" ht="33" x14ac:dyDescent="0.25">
      <c r="A449" s="87">
        <v>435</v>
      </c>
      <c r="B449" s="82">
        <f>IF(C449&lt;&gt;C448,MAX(B$5:B448)+1,B448)</f>
        <v>165</v>
      </c>
      <c r="C449" s="35" t="s">
        <v>3338</v>
      </c>
      <c r="D449" s="112">
        <v>4</v>
      </c>
      <c r="E449" s="36" t="s">
        <v>3134</v>
      </c>
      <c r="F449" s="36"/>
      <c r="G449" s="57" t="s">
        <v>19</v>
      </c>
      <c r="H449" s="58">
        <v>1910</v>
      </c>
      <c r="I449" s="90">
        <v>3030</v>
      </c>
      <c r="J449" s="8">
        <f t="shared" si="9"/>
        <v>1.59</v>
      </c>
    </row>
    <row r="450" spans="1:10" ht="33" x14ac:dyDescent="0.25">
      <c r="A450" s="87">
        <v>436</v>
      </c>
      <c r="B450" s="82">
        <f>IF(C450&lt;&gt;C449,MAX(B$5:B449)+1,B449)</f>
        <v>166</v>
      </c>
      <c r="C450" s="35" t="s">
        <v>3339</v>
      </c>
      <c r="D450" s="112">
        <v>4</v>
      </c>
      <c r="E450" s="36" t="s">
        <v>3131</v>
      </c>
      <c r="F450" s="36"/>
      <c r="G450" s="57" t="s">
        <v>19</v>
      </c>
      <c r="H450" s="58">
        <v>3110</v>
      </c>
      <c r="I450" s="90">
        <v>4870</v>
      </c>
      <c r="J450" s="8">
        <f t="shared" si="9"/>
        <v>1.57</v>
      </c>
    </row>
    <row r="451" spans="1:10" ht="33" x14ac:dyDescent="0.25">
      <c r="A451" s="87">
        <v>437</v>
      </c>
      <c r="B451" s="82">
        <f>IF(C451&lt;&gt;C450,MAX(B$5:B450)+1,B450)</f>
        <v>166</v>
      </c>
      <c r="C451" s="35" t="s">
        <v>3339</v>
      </c>
      <c r="D451" s="112">
        <v>4</v>
      </c>
      <c r="E451" s="36" t="s">
        <v>3132</v>
      </c>
      <c r="F451" s="36"/>
      <c r="G451" s="57" t="s">
        <v>19</v>
      </c>
      <c r="H451" s="58">
        <v>2360</v>
      </c>
      <c r="I451" s="90">
        <v>3690</v>
      </c>
      <c r="J451" s="8">
        <f t="shared" si="9"/>
        <v>1.56</v>
      </c>
    </row>
    <row r="452" spans="1:10" ht="33" x14ac:dyDescent="0.25">
      <c r="A452" s="87">
        <v>438</v>
      </c>
      <c r="B452" s="82">
        <f>IF(C452&lt;&gt;C451,MAX(B$5:B451)+1,B451)</f>
        <v>166</v>
      </c>
      <c r="C452" s="35" t="s">
        <v>3339</v>
      </c>
      <c r="D452" s="112">
        <v>4</v>
      </c>
      <c r="E452" s="36" t="s">
        <v>3133</v>
      </c>
      <c r="F452" s="36"/>
      <c r="G452" s="57" t="s">
        <v>19</v>
      </c>
      <c r="H452" s="58">
        <v>2000</v>
      </c>
      <c r="I452" s="90">
        <v>3090</v>
      </c>
      <c r="J452" s="8">
        <f t="shared" si="9"/>
        <v>1.55</v>
      </c>
    </row>
    <row r="453" spans="1:10" ht="33" x14ac:dyDescent="0.25">
      <c r="A453" s="87">
        <v>439</v>
      </c>
      <c r="B453" s="82">
        <f>IF(C453&lt;&gt;C452,MAX(B$5:B452)+1,B452)</f>
        <v>166</v>
      </c>
      <c r="C453" s="35" t="s">
        <v>3339</v>
      </c>
      <c r="D453" s="112">
        <v>4</v>
      </c>
      <c r="E453" s="36" t="s">
        <v>3134</v>
      </c>
      <c r="F453" s="36"/>
      <c r="G453" s="57" t="s">
        <v>19</v>
      </c>
      <c r="H453" s="58">
        <v>1690</v>
      </c>
      <c r="I453" s="90">
        <v>2580</v>
      </c>
      <c r="J453" s="8">
        <f t="shared" si="9"/>
        <v>1.53</v>
      </c>
    </row>
    <row r="454" spans="1:10" x14ac:dyDescent="0.25">
      <c r="A454" s="87">
        <v>440</v>
      </c>
      <c r="B454" s="82">
        <f>IF(C454&lt;&gt;C453,MAX(B$5:B453)+1,B453)</f>
        <v>167</v>
      </c>
      <c r="C454" s="49" t="s">
        <v>3340</v>
      </c>
      <c r="D454" s="112">
        <v>1</v>
      </c>
      <c r="E454" s="36" t="s">
        <v>3341</v>
      </c>
      <c r="F454" s="36"/>
      <c r="G454" s="57" t="s">
        <v>49</v>
      </c>
      <c r="H454" s="58">
        <v>4560</v>
      </c>
      <c r="I454" s="90">
        <v>6230</v>
      </c>
      <c r="J454" s="8">
        <f t="shared" si="9"/>
        <v>1.37</v>
      </c>
    </row>
    <row r="455" spans="1:10" ht="33" x14ac:dyDescent="0.25">
      <c r="A455" s="87">
        <v>2990</v>
      </c>
      <c r="B455" s="82">
        <f>IF(C455&lt;&gt;C454,MAX(B$5:B454)+1,B454)</f>
        <v>168</v>
      </c>
      <c r="C455" s="16" t="s">
        <v>2026</v>
      </c>
      <c r="D455" s="112">
        <v>4</v>
      </c>
      <c r="E455" s="18" t="s">
        <v>3342</v>
      </c>
      <c r="F455" s="83"/>
      <c r="G455" s="6" t="s">
        <v>358</v>
      </c>
      <c r="H455" s="117">
        <v>6300</v>
      </c>
      <c r="I455" s="90">
        <v>11600</v>
      </c>
      <c r="J455" s="8">
        <f t="shared" si="9"/>
        <v>1.84</v>
      </c>
    </row>
    <row r="456" spans="1:10" ht="33" x14ac:dyDescent="0.25">
      <c r="A456" s="87">
        <v>442</v>
      </c>
      <c r="B456" s="82">
        <f>IF(C456&lt;&gt;C455,MAX(B$5:B455)+1,B455)</f>
        <v>168</v>
      </c>
      <c r="C456" s="49" t="s">
        <v>2026</v>
      </c>
      <c r="D456" s="112">
        <v>4</v>
      </c>
      <c r="E456" s="18" t="s">
        <v>3343</v>
      </c>
      <c r="F456" s="36"/>
      <c r="G456" s="57" t="s">
        <v>210</v>
      </c>
      <c r="H456" s="58">
        <v>5940</v>
      </c>
      <c r="I456" s="90">
        <v>10800</v>
      </c>
      <c r="J456" s="8">
        <f t="shared" si="9"/>
        <v>1.82</v>
      </c>
    </row>
    <row r="457" spans="1:10" x14ac:dyDescent="0.25">
      <c r="A457" s="87">
        <v>441</v>
      </c>
      <c r="B457" s="82">
        <f>IF(C457&lt;&gt;C456,MAX(B$5:B456)+1,B456)</f>
        <v>168</v>
      </c>
      <c r="C457" s="49" t="s">
        <v>2026</v>
      </c>
      <c r="D457" s="112">
        <v>4</v>
      </c>
      <c r="E457" s="36" t="s">
        <v>3344</v>
      </c>
      <c r="F457" s="36"/>
      <c r="G457" s="57" t="s">
        <v>49</v>
      </c>
      <c r="H457" s="58">
        <v>6310</v>
      </c>
      <c r="I457" s="90">
        <v>11590</v>
      </c>
      <c r="J457" s="8">
        <f t="shared" si="9"/>
        <v>1.84</v>
      </c>
    </row>
    <row r="458" spans="1:10" ht="33" x14ac:dyDescent="0.25">
      <c r="A458" s="87" t="s">
        <v>3345</v>
      </c>
      <c r="B458" s="82">
        <f>IF(C458&lt;&gt;C457,MAX(B$5:B457)+1,B457)</f>
        <v>168</v>
      </c>
      <c r="C458" s="49" t="s">
        <v>2026</v>
      </c>
      <c r="D458" s="112">
        <v>4</v>
      </c>
      <c r="E458" s="36" t="s">
        <v>3346</v>
      </c>
      <c r="F458" s="36"/>
      <c r="G458" s="57" t="s">
        <v>3016</v>
      </c>
      <c r="H458" s="58"/>
      <c r="I458" s="90">
        <v>11590</v>
      </c>
      <c r="J458" s="8" t="str">
        <f t="shared" si="9"/>
        <v/>
      </c>
    </row>
    <row r="459" spans="1:10" x14ac:dyDescent="0.25">
      <c r="A459" s="87">
        <v>443</v>
      </c>
      <c r="B459" s="82">
        <f>IF(C459&lt;&gt;C458,MAX(B$5:B458)+1,B458)</f>
        <v>169</v>
      </c>
      <c r="C459" s="49" t="s">
        <v>3015</v>
      </c>
      <c r="D459" s="112">
        <v>1</v>
      </c>
      <c r="E459" s="36" t="s">
        <v>3347</v>
      </c>
      <c r="F459" s="36"/>
      <c r="G459" s="57" t="s">
        <v>49</v>
      </c>
      <c r="H459" s="58">
        <v>13960</v>
      </c>
      <c r="I459" s="90">
        <v>25590</v>
      </c>
      <c r="J459" s="8">
        <f t="shared" si="9"/>
        <v>1.83</v>
      </c>
    </row>
    <row r="460" spans="1:10" x14ac:dyDescent="0.25">
      <c r="A460" s="87">
        <v>444</v>
      </c>
      <c r="B460" s="82">
        <f>IF(C460&lt;&gt;C459,MAX(B$5:B459)+1,B459)</f>
        <v>170</v>
      </c>
      <c r="C460" s="35" t="s">
        <v>3348</v>
      </c>
      <c r="D460" s="112">
        <v>4</v>
      </c>
      <c r="E460" s="36" t="s">
        <v>3131</v>
      </c>
      <c r="F460" s="36"/>
      <c r="G460" s="57" t="s">
        <v>49</v>
      </c>
      <c r="H460" s="58">
        <v>1920</v>
      </c>
      <c r="I460" s="90">
        <v>3130</v>
      </c>
      <c r="J460" s="8">
        <f t="shared" si="9"/>
        <v>1.63</v>
      </c>
    </row>
    <row r="461" spans="1:10" x14ac:dyDescent="0.25">
      <c r="A461" s="87">
        <v>445</v>
      </c>
      <c r="B461" s="82">
        <f>IF(C461&lt;&gt;C460,MAX(B$5:B460)+1,B460)</f>
        <v>170</v>
      </c>
      <c r="C461" s="35" t="s">
        <v>3348</v>
      </c>
      <c r="D461" s="112">
        <v>4</v>
      </c>
      <c r="E461" s="36" t="s">
        <v>3132</v>
      </c>
      <c r="F461" s="36"/>
      <c r="G461" s="57" t="s">
        <v>49</v>
      </c>
      <c r="H461" s="58">
        <v>1460</v>
      </c>
      <c r="I461" s="90">
        <v>2360</v>
      </c>
      <c r="J461" s="8">
        <f t="shared" ref="J461:J484" si="10">IFERROR(ROUND(I461/H461,2),"")</f>
        <v>1.62</v>
      </c>
    </row>
    <row r="462" spans="1:10" x14ac:dyDescent="0.25">
      <c r="A462" s="87">
        <v>446</v>
      </c>
      <c r="B462" s="82">
        <f>IF(C462&lt;&gt;C461,MAX(B$5:B461)+1,B461)</f>
        <v>170</v>
      </c>
      <c r="C462" s="35" t="s">
        <v>3348</v>
      </c>
      <c r="D462" s="112">
        <v>4</v>
      </c>
      <c r="E462" s="36" t="s">
        <v>3133</v>
      </c>
      <c r="F462" s="36"/>
      <c r="G462" s="57" t="s">
        <v>49</v>
      </c>
      <c r="H462" s="58">
        <v>1280</v>
      </c>
      <c r="I462" s="90">
        <v>2070</v>
      </c>
      <c r="J462" s="8">
        <f t="shared" si="10"/>
        <v>1.62</v>
      </c>
    </row>
    <row r="463" spans="1:10" x14ac:dyDescent="0.25">
      <c r="A463" s="87">
        <v>447</v>
      </c>
      <c r="B463" s="82">
        <f>IF(C463&lt;&gt;C462,MAX(B$5:B462)+1,B462)</f>
        <v>170</v>
      </c>
      <c r="C463" s="35" t="s">
        <v>3348</v>
      </c>
      <c r="D463" s="112">
        <v>4</v>
      </c>
      <c r="E463" s="36" t="s">
        <v>3134</v>
      </c>
      <c r="F463" s="36"/>
      <c r="G463" s="57" t="s">
        <v>49</v>
      </c>
      <c r="H463" s="58">
        <v>1100</v>
      </c>
      <c r="I463" s="90">
        <v>1780</v>
      </c>
      <c r="J463" s="8">
        <f t="shared" si="10"/>
        <v>1.62</v>
      </c>
    </row>
    <row r="464" spans="1:10" x14ac:dyDescent="0.25">
      <c r="A464" s="87">
        <v>448</v>
      </c>
      <c r="B464" s="82">
        <f>IF(C464&lt;&gt;C463,MAX(B$5:B463)+1,B463)</f>
        <v>171</v>
      </c>
      <c r="C464" s="35" t="s">
        <v>3401</v>
      </c>
      <c r="D464" s="112">
        <v>4</v>
      </c>
      <c r="E464" s="36" t="s">
        <v>3131</v>
      </c>
      <c r="F464" s="36"/>
      <c r="G464" s="57" t="s">
        <v>49</v>
      </c>
      <c r="H464" s="58">
        <v>1720</v>
      </c>
      <c r="I464" s="90">
        <v>3180</v>
      </c>
      <c r="J464" s="8">
        <f t="shared" si="10"/>
        <v>1.85</v>
      </c>
    </row>
    <row r="465" spans="1:10" x14ac:dyDescent="0.25">
      <c r="A465" s="87">
        <v>449</v>
      </c>
      <c r="B465" s="82">
        <f>IF(C465&lt;&gt;C464,MAX(B$5:B464)+1,B464)</f>
        <v>171</v>
      </c>
      <c r="C465" s="35" t="s">
        <v>3401</v>
      </c>
      <c r="D465" s="112">
        <v>4</v>
      </c>
      <c r="E465" s="36" t="s">
        <v>3132</v>
      </c>
      <c r="F465" s="36"/>
      <c r="G465" s="57" t="s">
        <v>49</v>
      </c>
      <c r="H465" s="58">
        <v>1430</v>
      </c>
      <c r="I465" s="90">
        <v>2530</v>
      </c>
      <c r="J465" s="8">
        <f t="shared" si="10"/>
        <v>1.77</v>
      </c>
    </row>
    <row r="466" spans="1:10" x14ac:dyDescent="0.25">
      <c r="A466" s="87">
        <v>450</v>
      </c>
      <c r="B466" s="82">
        <f>IF(C466&lt;&gt;C465,MAX(B$5:B465)+1,B465)</f>
        <v>171</v>
      </c>
      <c r="C466" s="35" t="s">
        <v>3401</v>
      </c>
      <c r="D466" s="112">
        <v>4</v>
      </c>
      <c r="E466" s="36" t="s">
        <v>3133</v>
      </c>
      <c r="F466" s="36"/>
      <c r="G466" s="57" t="s">
        <v>49</v>
      </c>
      <c r="H466" s="58">
        <v>1220</v>
      </c>
      <c r="I466" s="90">
        <v>2280</v>
      </c>
      <c r="J466" s="8">
        <f t="shared" si="10"/>
        <v>1.87</v>
      </c>
    </row>
    <row r="467" spans="1:10" x14ac:dyDescent="0.25">
      <c r="A467" s="87">
        <v>451</v>
      </c>
      <c r="B467" s="82">
        <f>IF(C467&lt;&gt;C466,MAX(B$5:B466)+1,B466)</f>
        <v>171</v>
      </c>
      <c r="C467" s="35" t="s">
        <v>3401</v>
      </c>
      <c r="D467" s="112">
        <v>4</v>
      </c>
      <c r="E467" s="36" t="s">
        <v>3134</v>
      </c>
      <c r="F467" s="36"/>
      <c r="G467" s="57" t="s">
        <v>49</v>
      </c>
      <c r="H467" s="58">
        <v>980</v>
      </c>
      <c r="I467" s="90">
        <v>1820</v>
      </c>
      <c r="J467" s="8">
        <f t="shared" si="10"/>
        <v>1.86</v>
      </c>
    </row>
    <row r="468" spans="1:10" x14ac:dyDescent="0.25">
      <c r="A468" s="87">
        <v>452</v>
      </c>
      <c r="B468" s="82">
        <f>IF(C468&lt;&gt;C467,MAX(B$5:B467)+1,B467)</f>
        <v>172</v>
      </c>
      <c r="C468" s="49" t="s">
        <v>3349</v>
      </c>
      <c r="D468" s="112">
        <v>1</v>
      </c>
      <c r="E468" s="37"/>
      <c r="F468" s="37"/>
      <c r="G468" s="57" t="s">
        <v>49</v>
      </c>
      <c r="H468" s="58">
        <v>3530</v>
      </c>
      <c r="I468" s="90">
        <v>6560</v>
      </c>
      <c r="J468" s="8">
        <f t="shared" si="10"/>
        <v>1.86</v>
      </c>
    </row>
    <row r="469" spans="1:10" ht="33" x14ac:dyDescent="0.25">
      <c r="A469" s="87">
        <v>453</v>
      </c>
      <c r="B469" s="82">
        <f>IF(C469&lt;&gt;C468,MAX(B$5:B468)+1,B468)</f>
        <v>173</v>
      </c>
      <c r="C469" s="49" t="s">
        <v>3350</v>
      </c>
      <c r="D469" s="112">
        <v>1</v>
      </c>
      <c r="E469" s="37"/>
      <c r="F469" s="37"/>
      <c r="G469" s="57" t="s">
        <v>49</v>
      </c>
      <c r="H469" s="58">
        <v>2960</v>
      </c>
      <c r="I469" s="90">
        <v>5520</v>
      </c>
      <c r="J469" s="8">
        <f t="shared" si="10"/>
        <v>1.86</v>
      </c>
    </row>
    <row r="470" spans="1:10" x14ac:dyDescent="0.25">
      <c r="A470" s="87">
        <v>454</v>
      </c>
      <c r="B470" s="82">
        <f>IF(C470&lt;&gt;C469,MAX(B$5:B469)+1,B469)</f>
        <v>174</v>
      </c>
      <c r="C470" s="49" t="s">
        <v>3351</v>
      </c>
      <c r="D470" s="112">
        <v>2</v>
      </c>
      <c r="E470" s="36" t="s">
        <v>3352</v>
      </c>
      <c r="F470" s="36"/>
      <c r="G470" s="57" t="s">
        <v>49</v>
      </c>
      <c r="H470" s="58">
        <v>1950</v>
      </c>
      <c r="I470" s="90">
        <v>3610</v>
      </c>
      <c r="J470" s="8">
        <f t="shared" si="10"/>
        <v>1.85</v>
      </c>
    </row>
    <row r="471" spans="1:10" ht="33" x14ac:dyDescent="0.25">
      <c r="A471" s="87">
        <v>455</v>
      </c>
      <c r="B471" s="82">
        <f>IF(C471&lt;&gt;C470,MAX(B$5:B470)+1,B470)</f>
        <v>174</v>
      </c>
      <c r="C471" s="49" t="s">
        <v>3351</v>
      </c>
      <c r="D471" s="112">
        <v>2</v>
      </c>
      <c r="E471" s="37" t="s">
        <v>3402</v>
      </c>
      <c r="F471" s="37" t="s">
        <v>3353</v>
      </c>
      <c r="G471" s="57" t="s">
        <v>358</v>
      </c>
      <c r="H471" s="58">
        <v>1070</v>
      </c>
      <c r="I471" s="90">
        <v>1870</v>
      </c>
      <c r="J471" s="8">
        <f t="shared" si="10"/>
        <v>1.75</v>
      </c>
    </row>
    <row r="472" spans="1:10" x14ac:dyDescent="0.25">
      <c r="A472" s="87">
        <v>456</v>
      </c>
      <c r="B472" s="82">
        <f>IF(C472&lt;&gt;C471,MAX(B$5:B471)+1,B471)</f>
        <v>175</v>
      </c>
      <c r="C472" s="35" t="s">
        <v>3403</v>
      </c>
      <c r="D472" s="112">
        <v>8</v>
      </c>
      <c r="E472" s="36" t="s">
        <v>3131</v>
      </c>
      <c r="F472" s="36"/>
      <c r="G472" s="57" t="s">
        <v>210</v>
      </c>
      <c r="H472" s="58">
        <v>2500</v>
      </c>
      <c r="I472" s="90">
        <v>4070</v>
      </c>
      <c r="J472" s="8">
        <f t="shared" si="10"/>
        <v>1.63</v>
      </c>
    </row>
    <row r="473" spans="1:10" x14ac:dyDescent="0.25">
      <c r="A473" s="87">
        <v>457</v>
      </c>
      <c r="B473" s="82">
        <f>IF(C473&lt;&gt;C472,MAX(B$5:B472)+1,B472)</f>
        <v>175</v>
      </c>
      <c r="C473" s="35" t="s">
        <v>3403</v>
      </c>
      <c r="D473" s="112">
        <v>8</v>
      </c>
      <c r="E473" s="36" t="s">
        <v>3132</v>
      </c>
      <c r="F473" s="36"/>
      <c r="G473" s="57" t="s">
        <v>210</v>
      </c>
      <c r="H473" s="58">
        <v>2030</v>
      </c>
      <c r="I473" s="90">
        <v>3280</v>
      </c>
      <c r="J473" s="8">
        <f t="shared" si="10"/>
        <v>1.62</v>
      </c>
    </row>
    <row r="474" spans="1:10" x14ac:dyDescent="0.25">
      <c r="A474" s="87">
        <v>458</v>
      </c>
      <c r="B474" s="82">
        <f>IF(C474&lt;&gt;C473,MAX(B$5:B473)+1,B473)</f>
        <v>175</v>
      </c>
      <c r="C474" s="35" t="s">
        <v>3403</v>
      </c>
      <c r="D474" s="112">
        <v>8</v>
      </c>
      <c r="E474" s="36" t="s">
        <v>3133</v>
      </c>
      <c r="F474" s="36"/>
      <c r="G474" s="57" t="s">
        <v>210</v>
      </c>
      <c r="H474" s="58">
        <v>1740</v>
      </c>
      <c r="I474" s="90">
        <v>2920</v>
      </c>
      <c r="J474" s="8">
        <f t="shared" si="10"/>
        <v>1.68</v>
      </c>
    </row>
    <row r="475" spans="1:10" x14ac:dyDescent="0.25">
      <c r="A475" s="87">
        <v>459</v>
      </c>
      <c r="B475" s="82">
        <f>IF(C475&lt;&gt;C474,MAX(B$5:B474)+1,B474)</f>
        <v>175</v>
      </c>
      <c r="C475" s="35" t="s">
        <v>3403</v>
      </c>
      <c r="D475" s="112">
        <v>8</v>
      </c>
      <c r="E475" s="36" t="s">
        <v>3134</v>
      </c>
      <c r="F475" s="36"/>
      <c r="G475" s="57" t="s">
        <v>210</v>
      </c>
      <c r="H475" s="58">
        <v>1410</v>
      </c>
      <c r="I475" s="90">
        <v>2300</v>
      </c>
      <c r="J475" s="8">
        <f t="shared" si="10"/>
        <v>1.63</v>
      </c>
    </row>
    <row r="476" spans="1:10" x14ac:dyDescent="0.25">
      <c r="A476" s="87">
        <v>460</v>
      </c>
      <c r="B476" s="82">
        <f>IF(C476&lt;&gt;C475,MAX(B$5:B475)+1,B475)</f>
        <v>175</v>
      </c>
      <c r="C476" s="35" t="s">
        <v>3403</v>
      </c>
      <c r="D476" s="112">
        <v>8</v>
      </c>
      <c r="E476" s="36" t="s">
        <v>3131</v>
      </c>
      <c r="F476" s="36"/>
      <c r="G476" s="57" t="s">
        <v>358</v>
      </c>
      <c r="H476" s="58">
        <v>2500</v>
      </c>
      <c r="I476" s="90">
        <v>4090</v>
      </c>
      <c r="J476" s="8">
        <f t="shared" si="10"/>
        <v>1.64</v>
      </c>
    </row>
    <row r="477" spans="1:10" x14ac:dyDescent="0.25">
      <c r="A477" s="87">
        <v>461</v>
      </c>
      <c r="B477" s="82">
        <f>IF(C477&lt;&gt;C476,MAX(B$5:B476)+1,B476)</f>
        <v>175</v>
      </c>
      <c r="C477" s="35" t="s">
        <v>3403</v>
      </c>
      <c r="D477" s="112">
        <v>8</v>
      </c>
      <c r="E477" s="36" t="s">
        <v>3132</v>
      </c>
      <c r="F477" s="36"/>
      <c r="G477" s="57" t="s">
        <v>358</v>
      </c>
      <c r="H477" s="58">
        <v>2030</v>
      </c>
      <c r="I477" s="90">
        <v>3320</v>
      </c>
      <c r="J477" s="8">
        <f t="shared" si="10"/>
        <v>1.64</v>
      </c>
    </row>
    <row r="478" spans="1:10" x14ac:dyDescent="0.25">
      <c r="A478" s="87">
        <v>462</v>
      </c>
      <c r="B478" s="82">
        <f>IF(C478&lt;&gt;C477,MAX(B$5:B477)+1,B477)</f>
        <v>175</v>
      </c>
      <c r="C478" s="35" t="s">
        <v>3403</v>
      </c>
      <c r="D478" s="112">
        <v>8</v>
      </c>
      <c r="E478" s="36" t="s">
        <v>3133</v>
      </c>
      <c r="F478" s="36"/>
      <c r="G478" s="57" t="s">
        <v>358</v>
      </c>
      <c r="H478" s="58">
        <v>1740</v>
      </c>
      <c r="I478" s="90">
        <v>2840</v>
      </c>
      <c r="J478" s="8">
        <f t="shared" si="10"/>
        <v>1.63</v>
      </c>
    </row>
    <row r="479" spans="1:10" x14ac:dyDescent="0.25">
      <c r="A479" s="87">
        <v>463</v>
      </c>
      <c r="B479" s="82">
        <f>IF(C479&lt;&gt;C478,MAX(B$5:B478)+1,B478)</f>
        <v>175</v>
      </c>
      <c r="C479" s="35" t="s">
        <v>3403</v>
      </c>
      <c r="D479" s="112">
        <v>8</v>
      </c>
      <c r="E479" s="36" t="s">
        <v>3134</v>
      </c>
      <c r="F479" s="36"/>
      <c r="G479" s="57" t="s">
        <v>358</v>
      </c>
      <c r="H479" s="58">
        <v>1410</v>
      </c>
      <c r="I479" s="90">
        <v>2300</v>
      </c>
      <c r="J479" s="8">
        <f t="shared" si="10"/>
        <v>1.63</v>
      </c>
    </row>
    <row r="480" spans="1:10" x14ac:dyDescent="0.25">
      <c r="A480" s="87">
        <v>464</v>
      </c>
      <c r="B480" s="82">
        <f>IF(C480&lt;&gt;C479,MAX(B$5:B479)+1,B479)</f>
        <v>176</v>
      </c>
      <c r="C480" s="49" t="s">
        <v>3354</v>
      </c>
      <c r="D480" s="112">
        <v>1</v>
      </c>
      <c r="E480" s="57" t="s">
        <v>3296</v>
      </c>
      <c r="F480" s="37" t="s">
        <v>3355</v>
      </c>
      <c r="G480" s="57" t="s">
        <v>358</v>
      </c>
      <c r="H480" s="58">
        <v>1070</v>
      </c>
      <c r="I480" s="90">
        <v>1870</v>
      </c>
      <c r="J480" s="8">
        <f t="shared" si="10"/>
        <v>1.75</v>
      </c>
    </row>
    <row r="481" spans="1:10" x14ac:dyDescent="0.25">
      <c r="A481" s="87">
        <v>465</v>
      </c>
      <c r="B481" s="82">
        <f>IF(C481&lt;&gt;C480,MAX(B$5:B480)+1,B480)</f>
        <v>177</v>
      </c>
      <c r="C481" s="35" t="s">
        <v>3404</v>
      </c>
      <c r="D481" s="112">
        <v>4</v>
      </c>
      <c r="E481" s="36" t="s">
        <v>3131</v>
      </c>
      <c r="F481" s="36"/>
      <c r="G481" s="57" t="s">
        <v>358</v>
      </c>
      <c r="H481" s="58">
        <v>740</v>
      </c>
      <c r="I481" s="90">
        <v>1260</v>
      </c>
      <c r="J481" s="8">
        <f t="shared" si="10"/>
        <v>1.7</v>
      </c>
    </row>
    <row r="482" spans="1:10" x14ac:dyDescent="0.25">
      <c r="A482" s="87">
        <v>466</v>
      </c>
      <c r="B482" s="82">
        <f>IF(C482&lt;&gt;C481,MAX(B$5:B481)+1,B481)</f>
        <v>177</v>
      </c>
      <c r="C482" s="35" t="s">
        <v>3404</v>
      </c>
      <c r="D482" s="112">
        <v>4</v>
      </c>
      <c r="E482" s="36" t="s">
        <v>3132</v>
      </c>
      <c r="F482" s="36"/>
      <c r="G482" s="57" t="s">
        <v>358</v>
      </c>
      <c r="H482" s="58">
        <v>560</v>
      </c>
      <c r="I482" s="90">
        <v>1000</v>
      </c>
      <c r="J482" s="8">
        <f t="shared" si="10"/>
        <v>1.79</v>
      </c>
    </row>
    <row r="483" spans="1:10" x14ac:dyDescent="0.25">
      <c r="A483" s="87">
        <v>467</v>
      </c>
      <c r="B483" s="82">
        <f>IF(C483&lt;&gt;C482,MAX(B$5:B482)+1,B482)</f>
        <v>177</v>
      </c>
      <c r="C483" s="35" t="s">
        <v>3404</v>
      </c>
      <c r="D483" s="112">
        <v>4</v>
      </c>
      <c r="E483" s="36" t="s">
        <v>3133</v>
      </c>
      <c r="F483" s="36"/>
      <c r="G483" s="57" t="s">
        <v>358</v>
      </c>
      <c r="H483" s="58">
        <v>460</v>
      </c>
      <c r="I483" s="90">
        <v>810</v>
      </c>
      <c r="J483" s="8">
        <f t="shared" si="10"/>
        <v>1.76</v>
      </c>
    </row>
    <row r="484" spans="1:10" x14ac:dyDescent="0.25">
      <c r="A484" s="87">
        <v>468</v>
      </c>
      <c r="B484" s="82">
        <f>IF(C484&lt;&gt;C483,MAX(B$5:B483)+1,B483)</f>
        <v>177</v>
      </c>
      <c r="C484" s="35" t="s">
        <v>3404</v>
      </c>
      <c r="D484" s="112">
        <v>4</v>
      </c>
      <c r="E484" s="36" t="s">
        <v>3134</v>
      </c>
      <c r="F484" s="36"/>
      <c r="G484" s="57" t="s">
        <v>358</v>
      </c>
      <c r="H484" s="58">
        <v>430</v>
      </c>
      <c r="I484" s="90">
        <v>780</v>
      </c>
      <c r="J484" s="8">
        <f t="shared" si="10"/>
        <v>1.81</v>
      </c>
    </row>
    <row r="485" spans="1:10" x14ac:dyDescent="0.25">
      <c r="B485" s="94"/>
      <c r="E485" s="103"/>
      <c r="F485" s="103"/>
      <c r="H485" s="105"/>
      <c r="I485" s="105"/>
      <c r="J485" s="108"/>
    </row>
    <row r="486" spans="1:10" x14ac:dyDescent="0.25">
      <c r="B486" s="94"/>
      <c r="E486" s="103"/>
      <c r="F486" s="103"/>
      <c r="H486" s="105"/>
      <c r="I486" s="105"/>
      <c r="J486" s="108"/>
    </row>
    <row r="487" spans="1:10" x14ac:dyDescent="0.25">
      <c r="B487" s="94"/>
      <c r="E487" s="103"/>
      <c r="F487" s="103"/>
      <c r="H487" s="105"/>
      <c r="I487" s="105"/>
      <c r="J487" s="108"/>
    </row>
    <row r="488" spans="1:10" x14ac:dyDescent="0.25">
      <c r="B488" s="94"/>
      <c r="E488" s="103"/>
      <c r="F488" s="103"/>
      <c r="H488" s="105"/>
      <c r="I488" s="105"/>
      <c r="J488" s="108"/>
    </row>
    <row r="489" spans="1:10" x14ac:dyDescent="0.25">
      <c r="B489" s="94"/>
      <c r="E489" s="103"/>
      <c r="F489" s="103"/>
      <c r="H489" s="105"/>
      <c r="I489" s="105"/>
      <c r="J489" s="108"/>
    </row>
    <row r="490" spans="1:10" x14ac:dyDescent="0.25">
      <c r="B490" s="94"/>
      <c r="E490" s="103"/>
      <c r="F490" s="103"/>
      <c r="H490" s="105"/>
      <c r="I490" s="105"/>
      <c r="J490" s="108"/>
    </row>
    <row r="491" spans="1:10" x14ac:dyDescent="0.25">
      <c r="B491" s="94"/>
      <c r="E491" s="103"/>
      <c r="F491" s="103"/>
      <c r="H491" s="105"/>
      <c r="I491" s="105"/>
      <c r="J491" s="108"/>
    </row>
    <row r="492" spans="1:10" x14ac:dyDescent="0.25">
      <c r="B492" s="94"/>
      <c r="E492" s="103"/>
      <c r="F492" s="103"/>
      <c r="H492" s="105"/>
      <c r="I492" s="105"/>
      <c r="J492" s="108"/>
    </row>
    <row r="493" spans="1:10" x14ac:dyDescent="0.25">
      <c r="B493" s="94"/>
      <c r="E493" s="103"/>
      <c r="F493" s="103"/>
      <c r="H493" s="105"/>
      <c r="I493" s="105"/>
      <c r="J493" s="108"/>
    </row>
    <row r="494" spans="1:10" x14ac:dyDescent="0.25">
      <c r="B494" s="94"/>
      <c r="E494" s="103"/>
      <c r="F494" s="103"/>
      <c r="H494" s="105"/>
      <c r="I494" s="105"/>
      <c r="J494" s="108"/>
    </row>
    <row r="495" spans="1:10" x14ac:dyDescent="0.25">
      <c r="B495" s="94"/>
      <c r="E495" s="103"/>
      <c r="F495" s="103"/>
      <c r="H495" s="105"/>
      <c r="I495" s="105"/>
      <c r="J495" s="108"/>
    </row>
    <row r="496" spans="1:10" x14ac:dyDescent="0.25">
      <c r="B496" s="94"/>
      <c r="E496" s="103"/>
      <c r="F496" s="103"/>
      <c r="H496" s="105"/>
      <c r="I496" s="105"/>
      <c r="J496" s="108"/>
    </row>
    <row r="497" spans="2:10" x14ac:dyDescent="0.25">
      <c r="B497" s="94"/>
      <c r="E497" s="103"/>
      <c r="F497" s="103"/>
      <c r="H497" s="105"/>
      <c r="I497" s="105"/>
      <c r="J497" s="108"/>
    </row>
    <row r="498" spans="2:10" x14ac:dyDescent="0.25">
      <c r="B498" s="94"/>
      <c r="E498" s="103"/>
      <c r="F498" s="103"/>
      <c r="H498" s="105"/>
      <c r="I498" s="105"/>
      <c r="J498" s="108"/>
    </row>
    <row r="499" spans="2:10" x14ac:dyDescent="0.25">
      <c r="B499" s="94"/>
      <c r="E499" s="103"/>
      <c r="F499" s="103"/>
      <c r="H499" s="105"/>
      <c r="I499" s="105"/>
      <c r="J499" s="108"/>
    </row>
    <row r="500" spans="2:10" x14ac:dyDescent="0.25">
      <c r="B500" s="94"/>
      <c r="E500" s="103"/>
      <c r="F500" s="103"/>
      <c r="H500" s="105"/>
      <c r="I500" s="105"/>
      <c r="J500" s="108"/>
    </row>
    <row r="501" spans="2:10" x14ac:dyDescent="0.25">
      <c r="B501" s="94"/>
      <c r="E501" s="103"/>
      <c r="F501" s="103"/>
      <c r="H501" s="105"/>
      <c r="I501" s="105"/>
      <c r="J501" s="108"/>
    </row>
    <row r="502" spans="2:10" x14ac:dyDescent="0.25">
      <c r="B502" s="94"/>
      <c r="E502" s="103"/>
      <c r="F502" s="103"/>
      <c r="H502" s="105"/>
      <c r="I502" s="105"/>
      <c r="J502" s="108"/>
    </row>
    <row r="503" spans="2:10" x14ac:dyDescent="0.25">
      <c r="B503" s="94"/>
      <c r="E503" s="103"/>
      <c r="F503" s="103"/>
      <c r="H503" s="105"/>
      <c r="I503" s="105"/>
      <c r="J503" s="108"/>
    </row>
    <row r="504" spans="2:10" x14ac:dyDescent="0.25">
      <c r="B504" s="94"/>
      <c r="E504" s="103"/>
      <c r="F504" s="103"/>
      <c r="H504" s="105"/>
      <c r="I504" s="105"/>
      <c r="J504" s="108"/>
    </row>
    <row r="505" spans="2:10" x14ac:dyDescent="0.25">
      <c r="B505" s="94"/>
      <c r="E505" s="103"/>
      <c r="F505" s="103"/>
      <c r="H505" s="105"/>
      <c r="I505" s="105"/>
      <c r="J505" s="108"/>
    </row>
    <row r="506" spans="2:10" x14ac:dyDescent="0.25">
      <c r="B506" s="94"/>
      <c r="E506" s="103"/>
      <c r="F506" s="103"/>
      <c r="H506" s="105"/>
      <c r="I506" s="105"/>
      <c r="J506" s="108"/>
    </row>
    <row r="507" spans="2:10" x14ac:dyDescent="0.25">
      <c r="B507" s="94"/>
      <c r="E507" s="103"/>
      <c r="F507" s="103"/>
      <c r="H507" s="105"/>
      <c r="I507" s="105"/>
      <c r="J507" s="108"/>
    </row>
    <row r="508" spans="2:10" x14ac:dyDescent="0.25">
      <c r="B508" s="94"/>
      <c r="E508" s="103"/>
      <c r="F508" s="103"/>
      <c r="H508" s="105"/>
      <c r="I508" s="105"/>
      <c r="J508" s="108"/>
    </row>
    <row r="509" spans="2:10" x14ac:dyDescent="0.25">
      <c r="B509" s="94"/>
      <c r="E509" s="103"/>
      <c r="F509" s="103"/>
      <c r="H509" s="105"/>
      <c r="I509" s="105"/>
      <c r="J509" s="108"/>
    </row>
    <row r="510" spans="2:10" x14ac:dyDescent="0.25">
      <c r="B510" s="94"/>
      <c r="E510" s="103"/>
      <c r="F510" s="103"/>
      <c r="H510" s="105"/>
      <c r="I510" s="105"/>
      <c r="J510" s="108"/>
    </row>
    <row r="511" spans="2:10" x14ac:dyDescent="0.25">
      <c r="B511" s="94"/>
      <c r="E511" s="103"/>
      <c r="F511" s="103"/>
      <c r="H511" s="105"/>
      <c r="I511" s="105"/>
      <c r="J511" s="108"/>
    </row>
    <row r="512" spans="2:10" x14ac:dyDescent="0.25">
      <c r="B512" s="94"/>
      <c r="E512" s="103"/>
      <c r="F512" s="103"/>
      <c r="H512" s="105"/>
      <c r="I512" s="105"/>
      <c r="J512" s="108"/>
    </row>
    <row r="513" spans="2:10" x14ac:dyDescent="0.25">
      <c r="B513" s="94"/>
      <c r="E513" s="103"/>
      <c r="F513" s="103"/>
      <c r="H513" s="105"/>
      <c r="I513" s="105"/>
      <c r="J513" s="108"/>
    </row>
    <row r="514" spans="2:10" x14ac:dyDescent="0.25">
      <c r="B514" s="94"/>
      <c r="E514" s="103"/>
      <c r="F514" s="103"/>
      <c r="H514" s="105"/>
      <c r="I514" s="105"/>
      <c r="J514" s="108"/>
    </row>
    <row r="515" spans="2:10" x14ac:dyDescent="0.25">
      <c r="B515" s="94"/>
      <c r="E515" s="103"/>
      <c r="F515" s="103"/>
      <c r="H515" s="105"/>
      <c r="I515" s="105"/>
      <c r="J515" s="108"/>
    </row>
    <row r="516" spans="2:10" x14ac:dyDescent="0.25">
      <c r="B516" s="94"/>
      <c r="E516" s="103"/>
      <c r="F516" s="103"/>
      <c r="H516" s="105"/>
      <c r="I516" s="105"/>
      <c r="J516" s="108"/>
    </row>
    <row r="517" spans="2:10" x14ac:dyDescent="0.25">
      <c r="B517" s="94"/>
      <c r="E517" s="103"/>
      <c r="F517" s="103"/>
      <c r="H517" s="105"/>
      <c r="I517" s="105"/>
      <c r="J517" s="108"/>
    </row>
    <row r="518" spans="2:10" x14ac:dyDescent="0.25">
      <c r="B518" s="94"/>
      <c r="E518" s="103"/>
      <c r="F518" s="103"/>
      <c r="H518" s="105"/>
      <c r="I518" s="105"/>
      <c r="J518" s="108"/>
    </row>
    <row r="519" spans="2:10" x14ac:dyDescent="0.25">
      <c r="B519" s="94"/>
      <c r="E519" s="103"/>
      <c r="F519" s="103"/>
      <c r="H519" s="105"/>
      <c r="I519" s="105"/>
      <c r="J519" s="108"/>
    </row>
    <row r="520" spans="2:10" x14ac:dyDescent="0.25">
      <c r="B520" s="94"/>
      <c r="E520" s="103"/>
      <c r="F520" s="103"/>
      <c r="H520" s="105"/>
      <c r="I520" s="105"/>
      <c r="J520" s="108"/>
    </row>
    <row r="521" spans="2:10" x14ac:dyDescent="0.25">
      <c r="B521" s="94"/>
      <c r="E521" s="103"/>
      <c r="F521" s="103"/>
      <c r="H521" s="105"/>
      <c r="I521" s="105"/>
      <c r="J521" s="108"/>
    </row>
    <row r="522" spans="2:10" x14ac:dyDescent="0.25">
      <c r="B522" s="94"/>
      <c r="E522" s="103"/>
      <c r="F522" s="103"/>
      <c r="H522" s="105"/>
      <c r="I522" s="105"/>
      <c r="J522" s="108"/>
    </row>
    <row r="523" spans="2:10" x14ac:dyDescent="0.25">
      <c r="B523" s="94"/>
      <c r="E523" s="103"/>
      <c r="F523" s="103"/>
      <c r="H523" s="105"/>
      <c r="I523" s="105"/>
      <c r="J523" s="108"/>
    </row>
    <row r="524" spans="2:10" x14ac:dyDescent="0.25">
      <c r="B524" s="94"/>
      <c r="E524" s="103"/>
      <c r="F524" s="103"/>
      <c r="H524" s="105"/>
      <c r="I524" s="105"/>
      <c r="J524" s="108"/>
    </row>
    <row r="525" spans="2:10" x14ac:dyDescent="0.25">
      <c r="B525" s="94"/>
      <c r="E525" s="103"/>
      <c r="F525" s="103"/>
      <c r="H525" s="105"/>
      <c r="I525" s="105"/>
      <c r="J525" s="108"/>
    </row>
    <row r="526" spans="2:10" x14ac:dyDescent="0.25">
      <c r="B526" s="94"/>
      <c r="E526" s="103"/>
      <c r="F526" s="103"/>
      <c r="H526" s="105"/>
      <c r="I526" s="105"/>
      <c r="J526" s="108"/>
    </row>
    <row r="527" spans="2:10" x14ac:dyDescent="0.25">
      <c r="B527" s="94"/>
      <c r="E527" s="103"/>
      <c r="F527" s="103"/>
      <c r="H527" s="105"/>
      <c r="I527" s="105"/>
      <c r="J527" s="108"/>
    </row>
    <row r="528" spans="2:10" x14ac:dyDescent="0.25">
      <c r="B528" s="94"/>
      <c r="E528" s="103"/>
      <c r="F528" s="103"/>
      <c r="H528" s="105"/>
      <c r="I528" s="105"/>
      <c r="J528" s="108"/>
    </row>
    <row r="529" spans="2:10" x14ac:dyDescent="0.25">
      <c r="B529" s="94"/>
      <c r="E529" s="103"/>
      <c r="F529" s="103"/>
      <c r="H529" s="105"/>
      <c r="I529" s="105"/>
      <c r="J529" s="108"/>
    </row>
    <row r="530" spans="2:10" x14ac:dyDescent="0.25">
      <c r="B530" s="94"/>
      <c r="E530" s="103"/>
      <c r="F530" s="103"/>
      <c r="H530" s="105"/>
      <c r="I530" s="105"/>
      <c r="J530" s="108"/>
    </row>
    <row r="531" spans="2:10" x14ac:dyDescent="0.25">
      <c r="B531" s="94"/>
      <c r="E531" s="103"/>
      <c r="F531" s="103"/>
      <c r="H531" s="105"/>
      <c r="I531" s="105"/>
      <c r="J531" s="108"/>
    </row>
    <row r="532" spans="2:10" x14ac:dyDescent="0.25">
      <c r="B532" s="94"/>
      <c r="E532" s="103"/>
      <c r="F532" s="103"/>
      <c r="H532" s="105"/>
      <c r="I532" s="105"/>
      <c r="J532" s="108"/>
    </row>
    <row r="533" spans="2:10" x14ac:dyDescent="0.25">
      <c r="B533" s="94"/>
      <c r="E533" s="103"/>
      <c r="F533" s="103"/>
      <c r="H533" s="105"/>
      <c r="I533" s="105"/>
      <c r="J533" s="108"/>
    </row>
    <row r="534" spans="2:10" x14ac:dyDescent="0.25">
      <c r="B534" s="94"/>
      <c r="E534" s="103"/>
      <c r="F534" s="103"/>
      <c r="H534" s="105"/>
      <c r="I534" s="105"/>
      <c r="J534" s="108"/>
    </row>
    <row r="535" spans="2:10" x14ac:dyDescent="0.25">
      <c r="B535" s="94"/>
      <c r="E535" s="103"/>
      <c r="F535" s="103"/>
      <c r="H535" s="105"/>
      <c r="I535" s="105"/>
      <c r="J535" s="108"/>
    </row>
    <row r="536" spans="2:10" x14ac:dyDescent="0.25">
      <c r="B536" s="94"/>
      <c r="E536" s="103"/>
      <c r="F536" s="103"/>
      <c r="H536" s="105"/>
      <c r="I536" s="105"/>
      <c r="J536" s="108"/>
    </row>
    <row r="537" spans="2:10" x14ac:dyDescent="0.25">
      <c r="B537" s="94"/>
      <c r="E537" s="103"/>
      <c r="F537" s="103"/>
      <c r="H537" s="105"/>
      <c r="I537" s="105"/>
      <c r="J537" s="108"/>
    </row>
    <row r="538" spans="2:10" x14ac:dyDescent="0.25">
      <c r="B538" s="94"/>
      <c r="E538" s="103"/>
      <c r="F538" s="103"/>
      <c r="H538" s="105"/>
      <c r="I538" s="105"/>
      <c r="J538" s="108"/>
    </row>
    <row r="539" spans="2:10" x14ac:dyDescent="0.25">
      <c r="B539" s="94"/>
      <c r="E539" s="103"/>
      <c r="F539" s="103"/>
      <c r="H539" s="105"/>
      <c r="I539" s="105"/>
      <c r="J539" s="108"/>
    </row>
    <row r="540" spans="2:10" x14ac:dyDescent="0.25">
      <c r="B540" s="94"/>
      <c r="E540" s="103"/>
      <c r="F540" s="103"/>
      <c r="H540" s="105"/>
      <c r="I540" s="105"/>
      <c r="J540" s="108"/>
    </row>
    <row r="541" spans="2:10" x14ac:dyDescent="0.25">
      <c r="B541" s="94"/>
      <c r="E541" s="103"/>
      <c r="F541" s="103"/>
      <c r="H541" s="105"/>
      <c r="I541" s="105"/>
      <c r="J541" s="108"/>
    </row>
    <row r="542" spans="2:10" x14ac:dyDescent="0.25">
      <c r="B542" s="94"/>
      <c r="E542" s="103"/>
      <c r="F542" s="103"/>
      <c r="H542" s="105"/>
      <c r="I542" s="105"/>
      <c r="J542" s="108"/>
    </row>
    <row r="543" spans="2:10" x14ac:dyDescent="0.25">
      <c r="B543" s="94"/>
      <c r="E543" s="103"/>
      <c r="F543" s="103"/>
      <c r="H543" s="105"/>
      <c r="I543" s="105"/>
      <c r="J543" s="108"/>
    </row>
    <row r="544" spans="2:10" x14ac:dyDescent="0.25">
      <c r="B544" s="94"/>
      <c r="E544" s="103"/>
      <c r="F544" s="103"/>
      <c r="H544" s="105"/>
      <c r="I544" s="105"/>
      <c r="J544" s="108"/>
    </row>
    <row r="545" spans="2:10" x14ac:dyDescent="0.25">
      <c r="B545" s="94"/>
      <c r="E545" s="103"/>
      <c r="F545" s="103"/>
      <c r="H545" s="105"/>
      <c r="I545" s="105"/>
      <c r="J545" s="108"/>
    </row>
    <row r="546" spans="2:10" x14ac:dyDescent="0.25">
      <c r="B546" s="94"/>
      <c r="E546" s="103"/>
      <c r="F546" s="103"/>
      <c r="H546" s="105"/>
      <c r="I546" s="105"/>
      <c r="J546" s="108"/>
    </row>
    <row r="547" spans="2:10" x14ac:dyDescent="0.25">
      <c r="B547" s="94"/>
      <c r="E547" s="103"/>
      <c r="F547" s="103"/>
      <c r="H547" s="105"/>
      <c r="I547" s="105"/>
      <c r="J547" s="108"/>
    </row>
    <row r="548" spans="2:10" x14ac:dyDescent="0.25">
      <c r="B548" s="94"/>
      <c r="E548" s="103"/>
      <c r="F548" s="103"/>
      <c r="H548" s="105"/>
      <c r="I548" s="105"/>
      <c r="J548" s="108"/>
    </row>
    <row r="549" spans="2:10" x14ac:dyDescent="0.25">
      <c r="B549" s="94"/>
      <c r="E549" s="103"/>
      <c r="F549" s="103"/>
      <c r="H549" s="105"/>
      <c r="I549" s="105"/>
      <c r="J549" s="108"/>
    </row>
    <row r="550" spans="2:10" x14ac:dyDescent="0.25">
      <c r="B550" s="94"/>
      <c r="E550" s="103"/>
      <c r="F550" s="103"/>
      <c r="H550" s="105"/>
      <c r="I550" s="105"/>
      <c r="J550" s="108"/>
    </row>
    <row r="551" spans="2:10" x14ac:dyDescent="0.25">
      <c r="B551" s="94"/>
      <c r="E551" s="103"/>
      <c r="F551" s="103"/>
      <c r="H551" s="105"/>
      <c r="I551" s="105"/>
      <c r="J551" s="108"/>
    </row>
    <row r="552" spans="2:10" x14ac:dyDescent="0.25">
      <c r="B552" s="94"/>
      <c r="E552" s="103"/>
      <c r="F552" s="103"/>
      <c r="H552" s="105"/>
      <c r="I552" s="105"/>
      <c r="J552" s="108"/>
    </row>
    <row r="553" spans="2:10" x14ac:dyDescent="0.25">
      <c r="B553" s="94"/>
      <c r="E553" s="103"/>
      <c r="F553" s="103"/>
      <c r="H553" s="105"/>
      <c r="I553" s="105"/>
      <c r="J553" s="108"/>
    </row>
    <row r="554" spans="2:10" x14ac:dyDescent="0.25">
      <c r="B554" s="94"/>
      <c r="E554" s="103"/>
      <c r="F554" s="103"/>
      <c r="H554" s="105"/>
      <c r="I554" s="105"/>
      <c r="J554" s="108"/>
    </row>
    <row r="555" spans="2:10" x14ac:dyDescent="0.25">
      <c r="B555" s="94"/>
      <c r="E555" s="103"/>
      <c r="F555" s="103"/>
      <c r="H555" s="105"/>
      <c r="I555" s="105"/>
      <c r="J555" s="108"/>
    </row>
    <row r="556" spans="2:10" x14ac:dyDescent="0.25">
      <c r="B556" s="94"/>
      <c r="E556" s="103"/>
      <c r="F556" s="103"/>
      <c r="H556" s="105"/>
      <c r="I556" s="105"/>
      <c r="J556" s="108"/>
    </row>
    <row r="557" spans="2:10" x14ac:dyDescent="0.25">
      <c r="B557" s="94"/>
      <c r="E557" s="103"/>
      <c r="F557" s="103"/>
      <c r="H557" s="105"/>
      <c r="I557" s="105"/>
      <c r="J557" s="108"/>
    </row>
    <row r="558" spans="2:10" x14ac:dyDescent="0.25">
      <c r="B558" s="94"/>
      <c r="E558" s="103"/>
      <c r="F558" s="103"/>
      <c r="H558" s="105"/>
      <c r="I558" s="105"/>
      <c r="J558" s="108"/>
    </row>
    <row r="559" spans="2:10" x14ac:dyDescent="0.25">
      <c r="B559" s="94"/>
      <c r="E559" s="103"/>
      <c r="F559" s="103"/>
      <c r="H559" s="105"/>
      <c r="I559" s="105"/>
      <c r="J559" s="108"/>
    </row>
    <row r="560" spans="2:10" x14ac:dyDescent="0.25">
      <c r="B560" s="94"/>
      <c r="E560" s="103"/>
      <c r="F560" s="103"/>
      <c r="H560" s="105"/>
      <c r="I560" s="105"/>
      <c r="J560" s="108"/>
    </row>
    <row r="561" spans="2:10" x14ac:dyDescent="0.25">
      <c r="B561" s="94"/>
      <c r="E561" s="103"/>
      <c r="F561" s="103"/>
      <c r="H561" s="105"/>
      <c r="I561" s="105"/>
      <c r="J561" s="108"/>
    </row>
    <row r="562" spans="2:10" x14ac:dyDescent="0.25">
      <c r="B562" s="94"/>
      <c r="E562" s="103"/>
      <c r="F562" s="103"/>
      <c r="H562" s="105"/>
      <c r="I562" s="105"/>
      <c r="J562" s="108"/>
    </row>
    <row r="563" spans="2:10" x14ac:dyDescent="0.25">
      <c r="B563" s="94"/>
      <c r="E563" s="103"/>
      <c r="F563" s="103"/>
      <c r="H563" s="105"/>
      <c r="I563" s="105"/>
      <c r="J563" s="108"/>
    </row>
    <row r="564" spans="2:10" x14ac:dyDescent="0.25">
      <c r="B564" s="94"/>
      <c r="E564" s="103"/>
      <c r="F564" s="103"/>
      <c r="H564" s="105"/>
      <c r="I564" s="105"/>
      <c r="J564" s="108"/>
    </row>
    <row r="565" spans="2:10" x14ac:dyDescent="0.25">
      <c r="B565" s="94"/>
      <c r="E565" s="103"/>
      <c r="F565" s="103"/>
      <c r="H565" s="105"/>
      <c r="I565" s="105"/>
      <c r="J565" s="108"/>
    </row>
    <row r="566" spans="2:10" x14ac:dyDescent="0.25">
      <c r="B566" s="94"/>
      <c r="E566" s="103"/>
      <c r="F566" s="103"/>
      <c r="H566" s="105"/>
      <c r="I566" s="105"/>
      <c r="J566" s="108"/>
    </row>
    <row r="567" spans="2:10" x14ac:dyDescent="0.25">
      <c r="B567" s="94"/>
      <c r="E567" s="103"/>
      <c r="F567" s="103"/>
      <c r="H567" s="105"/>
      <c r="I567" s="105"/>
      <c r="J567" s="108"/>
    </row>
    <row r="568" spans="2:10" x14ac:dyDescent="0.25">
      <c r="B568" s="94"/>
      <c r="E568" s="103"/>
      <c r="F568" s="103"/>
      <c r="H568" s="105"/>
      <c r="I568" s="105"/>
      <c r="J568" s="108"/>
    </row>
    <row r="569" spans="2:10" x14ac:dyDescent="0.25">
      <c r="B569" s="94"/>
      <c r="E569" s="103"/>
      <c r="F569" s="103"/>
      <c r="H569" s="105"/>
      <c r="I569" s="105"/>
      <c r="J569" s="108"/>
    </row>
    <row r="570" spans="2:10" x14ac:dyDescent="0.25">
      <c r="B570" s="94"/>
      <c r="E570" s="103"/>
      <c r="F570" s="103"/>
      <c r="H570" s="105"/>
      <c r="I570" s="105"/>
      <c r="J570" s="108"/>
    </row>
    <row r="571" spans="2:10" x14ac:dyDescent="0.25">
      <c r="B571" s="94"/>
      <c r="E571" s="103"/>
      <c r="F571" s="103"/>
      <c r="H571" s="105"/>
      <c r="I571" s="105"/>
      <c r="J571" s="108"/>
    </row>
    <row r="572" spans="2:10" x14ac:dyDescent="0.25">
      <c r="B572" s="94"/>
      <c r="E572" s="103"/>
      <c r="F572" s="103"/>
      <c r="H572" s="105"/>
      <c r="I572" s="105"/>
      <c r="J572" s="108"/>
    </row>
    <row r="573" spans="2:10" x14ac:dyDescent="0.25">
      <c r="B573" s="94"/>
      <c r="E573" s="103"/>
      <c r="F573" s="103"/>
      <c r="H573" s="105"/>
      <c r="I573" s="105"/>
      <c r="J573" s="108"/>
    </row>
    <row r="574" spans="2:10" x14ac:dyDescent="0.25">
      <c r="B574" s="94"/>
      <c r="E574" s="103"/>
      <c r="F574" s="103"/>
      <c r="H574" s="105"/>
      <c r="I574" s="105"/>
      <c r="J574" s="108"/>
    </row>
    <row r="575" spans="2:10" x14ac:dyDescent="0.25">
      <c r="B575" s="94"/>
      <c r="E575" s="103"/>
      <c r="F575" s="103"/>
      <c r="H575" s="105"/>
      <c r="I575" s="105"/>
      <c r="J575" s="108"/>
    </row>
    <row r="576" spans="2:10" x14ac:dyDescent="0.25">
      <c r="B576" s="94"/>
      <c r="E576" s="103"/>
      <c r="F576" s="103"/>
      <c r="H576" s="105"/>
      <c r="I576" s="105"/>
      <c r="J576" s="108"/>
    </row>
    <row r="577" spans="2:10" x14ac:dyDescent="0.25">
      <c r="B577" s="94"/>
      <c r="E577" s="103"/>
      <c r="F577" s="103"/>
      <c r="H577" s="105"/>
      <c r="I577" s="105"/>
      <c r="J577" s="108"/>
    </row>
    <row r="578" spans="2:10" x14ac:dyDescent="0.25">
      <c r="B578" s="94"/>
      <c r="E578" s="103"/>
      <c r="F578" s="103"/>
      <c r="H578" s="105"/>
      <c r="I578" s="105"/>
      <c r="J578" s="108"/>
    </row>
    <row r="579" spans="2:10" x14ac:dyDescent="0.25">
      <c r="B579" s="94"/>
      <c r="E579" s="103"/>
      <c r="F579" s="103"/>
      <c r="H579" s="105"/>
      <c r="I579" s="105"/>
      <c r="J579" s="108"/>
    </row>
    <row r="580" spans="2:10" x14ac:dyDescent="0.25">
      <c r="B580" s="94"/>
      <c r="E580" s="103"/>
      <c r="F580" s="103"/>
      <c r="H580" s="105"/>
      <c r="I580" s="105"/>
      <c r="J580" s="108"/>
    </row>
    <row r="581" spans="2:10" x14ac:dyDescent="0.25">
      <c r="B581" s="94"/>
      <c r="E581" s="103"/>
      <c r="F581" s="103"/>
      <c r="H581" s="105"/>
      <c r="I581" s="105"/>
      <c r="J581" s="108"/>
    </row>
    <row r="582" spans="2:10" x14ac:dyDescent="0.25">
      <c r="B582" s="94"/>
      <c r="E582" s="103"/>
      <c r="F582" s="103"/>
      <c r="H582" s="105"/>
      <c r="I582" s="105"/>
      <c r="J582" s="108"/>
    </row>
    <row r="583" spans="2:10" x14ac:dyDescent="0.25">
      <c r="B583" s="94"/>
      <c r="E583" s="103"/>
      <c r="F583" s="103"/>
      <c r="H583" s="105"/>
      <c r="I583" s="105"/>
      <c r="J583" s="108"/>
    </row>
    <row r="584" spans="2:10" x14ac:dyDescent="0.25">
      <c r="B584" s="94"/>
      <c r="E584" s="103"/>
      <c r="F584" s="103"/>
      <c r="H584" s="105"/>
      <c r="I584" s="105"/>
      <c r="J584" s="108"/>
    </row>
    <row r="585" spans="2:10" x14ac:dyDescent="0.25">
      <c r="B585" s="94"/>
      <c r="E585" s="103"/>
      <c r="F585" s="103"/>
      <c r="H585" s="105"/>
      <c r="I585" s="105"/>
      <c r="J585" s="108"/>
    </row>
    <row r="586" spans="2:10" x14ac:dyDescent="0.25">
      <c r="B586" s="94"/>
      <c r="E586" s="103"/>
      <c r="F586" s="103"/>
      <c r="H586" s="105"/>
      <c r="I586" s="105"/>
      <c r="J586" s="108"/>
    </row>
    <row r="587" spans="2:10" x14ac:dyDescent="0.25">
      <c r="B587" s="94"/>
      <c r="E587" s="103"/>
      <c r="F587" s="103"/>
      <c r="H587" s="105"/>
      <c r="I587" s="105"/>
      <c r="J587" s="108"/>
    </row>
    <row r="588" spans="2:10" x14ac:dyDescent="0.25">
      <c r="B588" s="94"/>
      <c r="E588" s="103"/>
      <c r="F588" s="103"/>
      <c r="H588" s="105"/>
      <c r="I588" s="105"/>
      <c r="J588" s="108"/>
    </row>
    <row r="589" spans="2:10" x14ac:dyDescent="0.25">
      <c r="B589" s="94"/>
      <c r="E589" s="103"/>
      <c r="F589" s="103"/>
      <c r="H589" s="105"/>
      <c r="I589" s="105"/>
      <c r="J589" s="108"/>
    </row>
    <row r="590" spans="2:10" x14ac:dyDescent="0.25">
      <c r="B590" s="94"/>
      <c r="E590" s="103"/>
      <c r="F590" s="103"/>
      <c r="H590" s="105"/>
      <c r="I590" s="105"/>
      <c r="J590" s="108"/>
    </row>
    <row r="591" spans="2:10" x14ac:dyDescent="0.25">
      <c r="B591" s="94"/>
      <c r="E591" s="103"/>
      <c r="F591" s="103"/>
      <c r="H591" s="105"/>
      <c r="I591" s="105"/>
      <c r="J591" s="108"/>
    </row>
    <row r="592" spans="2:10" x14ac:dyDescent="0.25">
      <c r="B592" s="94"/>
      <c r="E592" s="103"/>
      <c r="F592" s="103"/>
      <c r="H592" s="105"/>
      <c r="I592" s="105"/>
      <c r="J592" s="108"/>
    </row>
    <row r="593" spans="2:10" x14ac:dyDescent="0.25">
      <c r="B593" s="94"/>
      <c r="E593" s="103"/>
      <c r="F593" s="103"/>
      <c r="H593" s="105"/>
      <c r="I593" s="105"/>
      <c r="J593" s="108"/>
    </row>
    <row r="594" spans="2:10" x14ac:dyDescent="0.25">
      <c r="B594" s="94"/>
      <c r="E594" s="103"/>
      <c r="F594" s="103"/>
      <c r="H594" s="105"/>
      <c r="I594" s="105"/>
      <c r="J594" s="108"/>
    </row>
    <row r="595" spans="2:10" x14ac:dyDescent="0.25">
      <c r="B595" s="94"/>
      <c r="E595" s="103"/>
      <c r="F595" s="103"/>
      <c r="H595" s="105"/>
      <c r="I595" s="105"/>
      <c r="J595" s="108"/>
    </row>
    <row r="596" spans="2:10" x14ac:dyDescent="0.25">
      <c r="B596" s="94"/>
      <c r="E596" s="103"/>
      <c r="F596" s="103"/>
      <c r="H596" s="105"/>
      <c r="I596" s="105"/>
      <c r="J596" s="108"/>
    </row>
    <row r="597" spans="2:10" x14ac:dyDescent="0.25">
      <c r="B597" s="94"/>
      <c r="E597" s="103"/>
      <c r="F597" s="103"/>
      <c r="H597" s="105"/>
      <c r="I597" s="105"/>
      <c r="J597" s="108"/>
    </row>
    <row r="598" spans="2:10" x14ac:dyDescent="0.25">
      <c r="B598" s="94"/>
      <c r="E598" s="103"/>
      <c r="F598" s="103"/>
      <c r="H598" s="105"/>
      <c r="I598" s="105"/>
      <c r="J598" s="108"/>
    </row>
    <row r="599" spans="2:10" x14ac:dyDescent="0.25">
      <c r="B599" s="94"/>
      <c r="E599" s="103"/>
      <c r="F599" s="103"/>
      <c r="H599" s="105"/>
      <c r="I599" s="105"/>
      <c r="J599" s="108"/>
    </row>
    <row r="600" spans="2:10" x14ac:dyDescent="0.25">
      <c r="B600" s="94"/>
      <c r="E600" s="103"/>
      <c r="F600" s="103"/>
      <c r="H600" s="105"/>
      <c r="I600" s="105"/>
      <c r="J600" s="108"/>
    </row>
    <row r="601" spans="2:10" x14ac:dyDescent="0.25">
      <c r="B601" s="94"/>
      <c r="E601" s="103"/>
      <c r="F601" s="103"/>
      <c r="H601" s="105"/>
      <c r="I601" s="105"/>
      <c r="J601" s="108"/>
    </row>
    <row r="602" spans="2:10" x14ac:dyDescent="0.25">
      <c r="B602" s="94"/>
      <c r="E602" s="103"/>
      <c r="F602" s="103"/>
      <c r="H602" s="105"/>
      <c r="I602" s="105"/>
      <c r="J602" s="108"/>
    </row>
    <row r="603" spans="2:10" x14ac:dyDescent="0.25">
      <c r="B603" s="94"/>
      <c r="E603" s="103"/>
      <c r="F603" s="103"/>
      <c r="H603" s="105"/>
      <c r="I603" s="105"/>
      <c r="J603" s="108"/>
    </row>
    <row r="604" spans="2:10" x14ac:dyDescent="0.25">
      <c r="B604" s="94"/>
      <c r="E604" s="103"/>
      <c r="F604" s="103"/>
      <c r="H604" s="105"/>
      <c r="I604" s="105"/>
      <c r="J604" s="108"/>
    </row>
    <row r="605" spans="2:10" x14ac:dyDescent="0.25">
      <c r="B605" s="94"/>
      <c r="E605" s="103"/>
      <c r="F605" s="103"/>
      <c r="H605" s="105"/>
      <c r="I605" s="105"/>
      <c r="J605" s="108"/>
    </row>
    <row r="606" spans="2:10" x14ac:dyDescent="0.25">
      <c r="B606" s="94"/>
      <c r="E606" s="103"/>
      <c r="F606" s="103"/>
      <c r="H606" s="105"/>
      <c r="I606" s="105"/>
      <c r="J606" s="108"/>
    </row>
    <row r="607" spans="2:10" x14ac:dyDescent="0.25">
      <c r="B607" s="94"/>
      <c r="E607" s="103"/>
      <c r="F607" s="103"/>
      <c r="H607" s="105"/>
      <c r="I607" s="105"/>
      <c r="J607" s="108"/>
    </row>
    <row r="608" spans="2:10" x14ac:dyDescent="0.25">
      <c r="B608" s="94"/>
      <c r="E608" s="103"/>
      <c r="F608" s="103"/>
      <c r="H608" s="105"/>
      <c r="I608" s="105"/>
      <c r="J608" s="108"/>
    </row>
    <row r="609" spans="2:10" x14ac:dyDescent="0.25">
      <c r="B609" s="94"/>
      <c r="E609" s="103"/>
      <c r="F609" s="103"/>
      <c r="H609" s="105"/>
      <c r="I609" s="105"/>
      <c r="J609" s="108"/>
    </row>
    <row r="610" spans="2:10" x14ac:dyDescent="0.25">
      <c r="B610" s="94"/>
      <c r="E610" s="103"/>
      <c r="F610" s="103"/>
      <c r="H610" s="105"/>
      <c r="I610" s="105"/>
      <c r="J610" s="108"/>
    </row>
    <row r="611" spans="2:10" x14ac:dyDescent="0.25">
      <c r="B611" s="94"/>
      <c r="E611" s="103"/>
      <c r="F611" s="103"/>
      <c r="H611" s="105"/>
      <c r="I611" s="105"/>
      <c r="J611" s="108"/>
    </row>
    <row r="612" spans="2:10" x14ac:dyDescent="0.25">
      <c r="B612" s="94"/>
      <c r="E612" s="103"/>
      <c r="F612" s="103"/>
      <c r="H612" s="105"/>
      <c r="I612" s="105"/>
      <c r="J612" s="108"/>
    </row>
    <row r="613" spans="2:10" x14ac:dyDescent="0.25">
      <c r="B613" s="94"/>
      <c r="E613" s="103"/>
      <c r="F613" s="103"/>
      <c r="H613" s="105"/>
      <c r="I613" s="105"/>
      <c r="J613" s="108"/>
    </row>
    <row r="614" spans="2:10" x14ac:dyDescent="0.25">
      <c r="B614" s="94"/>
      <c r="E614" s="103"/>
      <c r="F614" s="103"/>
      <c r="H614" s="105"/>
      <c r="I614" s="105"/>
      <c r="J614" s="108"/>
    </row>
    <row r="615" spans="2:10" x14ac:dyDescent="0.25">
      <c r="B615" s="94"/>
      <c r="E615" s="103"/>
      <c r="F615" s="103"/>
      <c r="H615" s="105"/>
      <c r="I615" s="105"/>
      <c r="J615" s="108"/>
    </row>
    <row r="616" spans="2:10" x14ac:dyDescent="0.25">
      <c r="B616" s="94"/>
      <c r="E616" s="103"/>
      <c r="F616" s="103"/>
      <c r="H616" s="105"/>
      <c r="I616" s="105"/>
      <c r="J616" s="108"/>
    </row>
    <row r="617" spans="2:10" x14ac:dyDescent="0.25">
      <c r="B617" s="94"/>
      <c r="E617" s="103"/>
      <c r="F617" s="103"/>
      <c r="H617" s="105"/>
      <c r="I617" s="105"/>
      <c r="J617" s="108"/>
    </row>
    <row r="618" spans="2:10" x14ac:dyDescent="0.25">
      <c r="B618" s="94"/>
      <c r="E618" s="103"/>
      <c r="F618" s="103"/>
      <c r="H618" s="105"/>
      <c r="I618" s="105"/>
      <c r="J618" s="108"/>
    </row>
    <row r="619" spans="2:10" x14ac:dyDescent="0.25">
      <c r="B619" s="94"/>
      <c r="E619" s="103"/>
      <c r="F619" s="103"/>
      <c r="H619" s="105"/>
      <c r="I619" s="105"/>
      <c r="J619" s="108"/>
    </row>
    <row r="620" spans="2:10" x14ac:dyDescent="0.25">
      <c r="B620" s="94"/>
      <c r="E620" s="103"/>
      <c r="F620" s="103"/>
      <c r="H620" s="105"/>
      <c r="I620" s="105"/>
      <c r="J620" s="108"/>
    </row>
    <row r="621" spans="2:10" x14ac:dyDescent="0.25">
      <c r="B621" s="94"/>
      <c r="E621" s="103"/>
      <c r="F621" s="103"/>
      <c r="H621" s="105"/>
      <c r="I621" s="105"/>
      <c r="J621" s="108"/>
    </row>
    <row r="622" spans="2:10" x14ac:dyDescent="0.25">
      <c r="B622" s="94"/>
      <c r="E622" s="103"/>
      <c r="F622" s="103"/>
      <c r="H622" s="105"/>
      <c r="I622" s="105"/>
      <c r="J622" s="108"/>
    </row>
    <row r="623" spans="2:10" x14ac:dyDescent="0.25">
      <c r="B623" s="94"/>
      <c r="E623" s="103"/>
      <c r="F623" s="103"/>
      <c r="H623" s="105"/>
      <c r="I623" s="105"/>
      <c r="J623" s="108"/>
    </row>
    <row r="624" spans="2:10" x14ac:dyDescent="0.25">
      <c r="B624" s="94"/>
      <c r="E624" s="103"/>
      <c r="F624" s="103"/>
      <c r="H624" s="105"/>
      <c r="I624" s="105"/>
      <c r="J624" s="108"/>
    </row>
    <row r="625" spans="2:10" x14ac:dyDescent="0.25">
      <c r="B625" s="94"/>
      <c r="E625" s="103"/>
      <c r="F625" s="103"/>
      <c r="H625" s="105"/>
      <c r="I625" s="105"/>
      <c r="J625" s="108"/>
    </row>
    <row r="626" spans="2:10" x14ac:dyDescent="0.25">
      <c r="B626" s="94"/>
      <c r="E626" s="103"/>
      <c r="F626" s="103"/>
      <c r="H626" s="105"/>
      <c r="I626" s="105"/>
      <c r="J626" s="108"/>
    </row>
    <row r="627" spans="2:10" x14ac:dyDescent="0.25">
      <c r="B627" s="94"/>
      <c r="E627" s="103"/>
      <c r="F627" s="103"/>
      <c r="H627" s="105"/>
      <c r="I627" s="105"/>
      <c r="J627" s="108"/>
    </row>
    <row r="628" spans="2:10" x14ac:dyDescent="0.25">
      <c r="B628" s="94"/>
      <c r="E628" s="103"/>
      <c r="F628" s="103"/>
      <c r="H628" s="105"/>
      <c r="I628" s="105"/>
      <c r="J628" s="108"/>
    </row>
    <row r="629" spans="2:10" x14ac:dyDescent="0.25">
      <c r="B629" s="94"/>
      <c r="E629" s="103"/>
      <c r="F629" s="103"/>
      <c r="H629" s="105"/>
      <c r="I629" s="105"/>
      <c r="J629" s="108"/>
    </row>
    <row r="630" spans="2:10" x14ac:dyDescent="0.25">
      <c r="B630" s="94"/>
      <c r="E630" s="103"/>
      <c r="F630" s="103"/>
      <c r="H630" s="105"/>
      <c r="I630" s="105"/>
      <c r="J630" s="108"/>
    </row>
    <row r="631" spans="2:10" x14ac:dyDescent="0.25">
      <c r="B631" s="94"/>
      <c r="E631" s="103"/>
      <c r="F631" s="103"/>
      <c r="H631" s="105"/>
      <c r="I631" s="105"/>
      <c r="J631" s="108"/>
    </row>
    <row r="632" spans="2:10" x14ac:dyDescent="0.25">
      <c r="B632" s="94"/>
      <c r="E632" s="103"/>
      <c r="F632" s="103"/>
      <c r="H632" s="105"/>
      <c r="I632" s="105"/>
      <c r="J632" s="108"/>
    </row>
    <row r="633" spans="2:10" x14ac:dyDescent="0.25">
      <c r="B633" s="94"/>
      <c r="E633" s="103"/>
      <c r="F633" s="103"/>
      <c r="H633" s="105"/>
      <c r="I633" s="105"/>
      <c r="J633" s="108"/>
    </row>
    <row r="634" spans="2:10" x14ac:dyDescent="0.25">
      <c r="B634" s="94"/>
      <c r="E634" s="103"/>
      <c r="F634" s="103"/>
      <c r="H634" s="105"/>
      <c r="I634" s="105"/>
      <c r="J634" s="108"/>
    </row>
    <row r="635" spans="2:10" x14ac:dyDescent="0.25">
      <c r="B635" s="94"/>
      <c r="E635" s="103"/>
      <c r="F635" s="103"/>
      <c r="H635" s="105"/>
      <c r="I635" s="105"/>
      <c r="J635" s="108"/>
    </row>
    <row r="636" spans="2:10" x14ac:dyDescent="0.25">
      <c r="B636" s="94"/>
      <c r="E636" s="103"/>
      <c r="F636" s="103"/>
      <c r="H636" s="105"/>
      <c r="I636" s="105"/>
      <c r="J636" s="108"/>
    </row>
    <row r="637" spans="2:10" x14ac:dyDescent="0.25">
      <c r="B637" s="94"/>
      <c r="E637" s="103"/>
      <c r="F637" s="103"/>
      <c r="H637" s="105"/>
      <c r="I637" s="105"/>
      <c r="J637" s="108"/>
    </row>
    <row r="638" spans="2:10" x14ac:dyDescent="0.25">
      <c r="B638" s="94"/>
      <c r="E638" s="103"/>
      <c r="F638" s="103"/>
      <c r="H638" s="105"/>
      <c r="I638" s="105"/>
      <c r="J638" s="108"/>
    </row>
    <row r="639" spans="2:10" x14ac:dyDescent="0.25">
      <c r="B639" s="94"/>
      <c r="E639" s="103"/>
      <c r="F639" s="103"/>
      <c r="H639" s="105"/>
      <c r="I639" s="105"/>
      <c r="J639" s="108"/>
    </row>
    <row r="640" spans="2:10" x14ac:dyDescent="0.25">
      <c r="B640" s="94"/>
      <c r="E640" s="103"/>
      <c r="F640" s="103"/>
      <c r="H640" s="105"/>
      <c r="I640" s="105"/>
      <c r="J640" s="108"/>
    </row>
    <row r="641" spans="2:10" x14ac:dyDescent="0.25">
      <c r="B641" s="94"/>
      <c r="E641" s="103"/>
      <c r="F641" s="103"/>
      <c r="H641" s="105"/>
      <c r="I641" s="105"/>
      <c r="J641" s="108"/>
    </row>
    <row r="642" spans="2:10" x14ac:dyDescent="0.25">
      <c r="B642" s="94"/>
      <c r="E642" s="103"/>
      <c r="F642" s="103"/>
      <c r="H642" s="105"/>
      <c r="I642" s="105"/>
      <c r="J642" s="108"/>
    </row>
    <row r="643" spans="2:10" x14ac:dyDescent="0.25">
      <c r="B643" s="94"/>
      <c r="E643" s="103"/>
      <c r="F643" s="103"/>
      <c r="H643" s="105"/>
      <c r="I643" s="105"/>
      <c r="J643" s="108"/>
    </row>
    <row r="644" spans="2:10" x14ac:dyDescent="0.25">
      <c r="B644" s="94"/>
      <c r="E644" s="103"/>
      <c r="F644" s="103"/>
      <c r="H644" s="105"/>
      <c r="I644" s="105"/>
      <c r="J644" s="108"/>
    </row>
    <row r="645" spans="2:10" x14ac:dyDescent="0.25">
      <c r="B645" s="94"/>
      <c r="E645" s="103"/>
      <c r="F645" s="103"/>
      <c r="H645" s="105"/>
      <c r="I645" s="105"/>
      <c r="J645" s="108"/>
    </row>
    <row r="646" spans="2:10" x14ac:dyDescent="0.25">
      <c r="B646" s="94"/>
      <c r="E646" s="103"/>
      <c r="F646" s="103"/>
      <c r="H646" s="105"/>
      <c r="I646" s="105"/>
      <c r="J646" s="108"/>
    </row>
    <row r="647" spans="2:10" x14ac:dyDescent="0.25">
      <c r="B647" s="94"/>
      <c r="E647" s="103"/>
      <c r="F647" s="103"/>
      <c r="H647" s="105"/>
      <c r="I647" s="105"/>
      <c r="J647" s="108"/>
    </row>
    <row r="648" spans="2:10" x14ac:dyDescent="0.25">
      <c r="B648" s="94"/>
      <c r="E648" s="103"/>
      <c r="F648" s="103"/>
      <c r="H648" s="105"/>
      <c r="I648" s="105"/>
      <c r="J648" s="108"/>
    </row>
    <row r="649" spans="2:10" x14ac:dyDescent="0.25">
      <c r="B649" s="94"/>
      <c r="E649" s="103"/>
      <c r="F649" s="103"/>
      <c r="H649" s="105"/>
      <c r="I649" s="105"/>
      <c r="J649" s="108"/>
    </row>
    <row r="650" spans="2:10" x14ac:dyDescent="0.25">
      <c r="B650" s="94"/>
      <c r="E650" s="103"/>
      <c r="F650" s="103"/>
      <c r="H650" s="105"/>
      <c r="I650" s="105"/>
      <c r="J650" s="108"/>
    </row>
    <row r="651" spans="2:10" x14ac:dyDescent="0.25">
      <c r="B651" s="94"/>
      <c r="E651" s="103"/>
      <c r="F651" s="103"/>
      <c r="H651" s="105"/>
      <c r="I651" s="105"/>
      <c r="J651" s="108"/>
    </row>
    <row r="652" spans="2:10" x14ac:dyDescent="0.25">
      <c r="B652" s="94"/>
      <c r="E652" s="103"/>
      <c r="F652" s="103"/>
      <c r="H652" s="105"/>
      <c r="I652" s="105"/>
      <c r="J652" s="108"/>
    </row>
    <row r="653" spans="2:10" x14ac:dyDescent="0.25">
      <c r="B653" s="94"/>
      <c r="E653" s="103"/>
      <c r="F653" s="103"/>
      <c r="H653" s="105"/>
      <c r="I653" s="105"/>
      <c r="J653" s="108"/>
    </row>
    <row r="654" spans="2:10" x14ac:dyDescent="0.25">
      <c r="B654" s="94"/>
      <c r="E654" s="103"/>
      <c r="F654" s="103"/>
      <c r="H654" s="105"/>
      <c r="I654" s="105"/>
      <c r="J654" s="108"/>
    </row>
    <row r="655" spans="2:10" x14ac:dyDescent="0.25">
      <c r="B655" s="94"/>
      <c r="E655" s="103"/>
      <c r="F655" s="103"/>
      <c r="H655" s="105"/>
      <c r="I655" s="105"/>
      <c r="J655" s="108"/>
    </row>
    <row r="656" spans="2:10" x14ac:dyDescent="0.25">
      <c r="B656" s="94"/>
      <c r="E656" s="103"/>
      <c r="F656" s="103"/>
      <c r="H656" s="105"/>
      <c r="I656" s="105"/>
      <c r="J656" s="108"/>
    </row>
    <row r="657" spans="2:10" x14ac:dyDescent="0.25">
      <c r="B657" s="94"/>
      <c r="E657" s="103"/>
      <c r="F657" s="103"/>
      <c r="H657" s="105"/>
      <c r="I657" s="105"/>
      <c r="J657" s="108"/>
    </row>
    <row r="658" spans="2:10" x14ac:dyDescent="0.25">
      <c r="B658" s="94"/>
      <c r="E658" s="103"/>
      <c r="F658" s="103"/>
      <c r="H658" s="105"/>
      <c r="I658" s="105"/>
      <c r="J658" s="108"/>
    </row>
    <row r="659" spans="2:10" x14ac:dyDescent="0.25">
      <c r="B659" s="94"/>
      <c r="E659" s="103"/>
      <c r="F659" s="103"/>
      <c r="H659" s="105"/>
      <c r="I659" s="105"/>
      <c r="J659" s="108"/>
    </row>
    <row r="660" spans="2:10" x14ac:dyDescent="0.25">
      <c r="B660" s="94"/>
      <c r="E660" s="103"/>
      <c r="F660" s="103"/>
      <c r="H660" s="105"/>
      <c r="I660" s="105"/>
      <c r="J660" s="108"/>
    </row>
    <row r="661" spans="2:10" x14ac:dyDescent="0.25">
      <c r="B661" s="94"/>
      <c r="E661" s="103"/>
      <c r="F661" s="103"/>
      <c r="H661" s="105"/>
      <c r="I661" s="105"/>
      <c r="J661" s="108"/>
    </row>
    <row r="662" spans="2:10" x14ac:dyDescent="0.25">
      <c r="B662" s="94"/>
      <c r="E662" s="103"/>
      <c r="F662" s="103"/>
      <c r="H662" s="105"/>
      <c r="I662" s="105"/>
      <c r="J662" s="108"/>
    </row>
    <row r="663" spans="2:10" x14ac:dyDescent="0.25">
      <c r="B663" s="94"/>
      <c r="E663" s="103"/>
      <c r="F663" s="103"/>
      <c r="H663" s="105"/>
      <c r="I663" s="105"/>
      <c r="J663" s="108"/>
    </row>
    <row r="664" spans="2:10" x14ac:dyDescent="0.25">
      <c r="B664" s="94"/>
      <c r="E664" s="103"/>
      <c r="F664" s="103"/>
      <c r="H664" s="105"/>
      <c r="I664" s="105"/>
      <c r="J664" s="108"/>
    </row>
    <row r="665" spans="2:10" x14ac:dyDescent="0.25">
      <c r="B665" s="94"/>
      <c r="E665" s="103"/>
      <c r="F665" s="103"/>
      <c r="H665" s="105"/>
      <c r="I665" s="105"/>
      <c r="J665" s="108"/>
    </row>
    <row r="666" spans="2:10" x14ac:dyDescent="0.25">
      <c r="B666" s="94"/>
      <c r="E666" s="103"/>
      <c r="F666" s="103"/>
      <c r="H666" s="105"/>
      <c r="I666" s="105"/>
      <c r="J666" s="108"/>
    </row>
    <row r="667" spans="2:10" x14ac:dyDescent="0.25">
      <c r="B667" s="94"/>
      <c r="E667" s="103"/>
      <c r="F667" s="103"/>
      <c r="H667" s="105"/>
      <c r="I667" s="105"/>
      <c r="J667" s="108"/>
    </row>
    <row r="668" spans="2:10" x14ac:dyDescent="0.25">
      <c r="B668" s="94"/>
      <c r="E668" s="103"/>
      <c r="F668" s="103"/>
      <c r="H668" s="105"/>
      <c r="I668" s="105"/>
      <c r="J668" s="108"/>
    </row>
    <row r="669" spans="2:10" x14ac:dyDescent="0.25">
      <c r="B669" s="94"/>
      <c r="E669" s="103"/>
      <c r="F669" s="103"/>
      <c r="H669" s="105"/>
      <c r="I669" s="105"/>
      <c r="J669" s="108"/>
    </row>
    <row r="670" spans="2:10" x14ac:dyDescent="0.25">
      <c r="B670" s="94"/>
      <c r="E670" s="103"/>
      <c r="F670" s="103"/>
      <c r="H670" s="105"/>
      <c r="I670" s="105"/>
      <c r="J670" s="108"/>
    </row>
    <row r="671" spans="2:10" x14ac:dyDescent="0.25">
      <c r="B671" s="94"/>
      <c r="E671" s="103"/>
      <c r="F671" s="103"/>
      <c r="H671" s="105"/>
      <c r="I671" s="105"/>
      <c r="J671" s="108"/>
    </row>
    <row r="672" spans="2:10" x14ac:dyDescent="0.25">
      <c r="B672" s="94"/>
      <c r="E672" s="103"/>
      <c r="F672" s="103"/>
      <c r="H672" s="105"/>
      <c r="I672" s="105"/>
      <c r="J672" s="108"/>
    </row>
    <row r="673" spans="2:10" x14ac:dyDescent="0.25">
      <c r="B673" s="94"/>
      <c r="E673" s="103"/>
      <c r="F673" s="103"/>
      <c r="H673" s="105"/>
      <c r="I673" s="105"/>
      <c r="J673" s="108"/>
    </row>
    <row r="674" spans="2:10" x14ac:dyDescent="0.25">
      <c r="B674" s="94"/>
      <c r="E674" s="103"/>
      <c r="F674" s="103"/>
      <c r="H674" s="105"/>
      <c r="I674" s="105"/>
      <c r="J674" s="108"/>
    </row>
    <row r="675" spans="2:10" x14ac:dyDescent="0.25">
      <c r="B675" s="94"/>
      <c r="E675" s="103"/>
      <c r="F675" s="103"/>
      <c r="H675" s="105"/>
      <c r="I675" s="105"/>
      <c r="J675" s="108"/>
    </row>
    <row r="676" spans="2:10" x14ac:dyDescent="0.25">
      <c r="B676" s="94"/>
      <c r="E676" s="103"/>
      <c r="F676" s="103"/>
      <c r="H676" s="105"/>
      <c r="I676" s="105"/>
      <c r="J676" s="108"/>
    </row>
    <row r="677" spans="2:10" x14ac:dyDescent="0.25">
      <c r="B677" s="94"/>
      <c r="E677" s="103"/>
      <c r="F677" s="103"/>
      <c r="H677" s="105"/>
      <c r="I677" s="105"/>
      <c r="J677" s="108"/>
    </row>
    <row r="678" spans="2:10" x14ac:dyDescent="0.25">
      <c r="B678" s="94"/>
      <c r="E678" s="103"/>
      <c r="F678" s="103"/>
      <c r="H678" s="105"/>
      <c r="I678" s="105"/>
      <c r="J678" s="108"/>
    </row>
    <row r="679" spans="2:10" x14ac:dyDescent="0.25">
      <c r="B679" s="94"/>
      <c r="E679" s="103"/>
      <c r="F679" s="103"/>
      <c r="H679" s="105"/>
      <c r="I679" s="105"/>
      <c r="J679" s="108"/>
    </row>
    <row r="680" spans="2:10" x14ac:dyDescent="0.25">
      <c r="B680" s="94"/>
      <c r="E680" s="103"/>
      <c r="F680" s="103"/>
      <c r="H680" s="105"/>
      <c r="I680" s="105"/>
      <c r="J680" s="108"/>
    </row>
    <row r="681" spans="2:10" x14ac:dyDescent="0.25">
      <c r="B681" s="94"/>
      <c r="E681" s="103"/>
      <c r="F681" s="103"/>
      <c r="H681" s="105"/>
      <c r="I681" s="105"/>
      <c r="J681" s="108"/>
    </row>
    <row r="682" spans="2:10" x14ac:dyDescent="0.25">
      <c r="B682" s="94"/>
      <c r="E682" s="103"/>
      <c r="F682" s="103"/>
      <c r="H682" s="105"/>
      <c r="I682" s="105"/>
      <c r="J682" s="108"/>
    </row>
    <row r="683" spans="2:10" x14ac:dyDescent="0.25">
      <c r="B683" s="94"/>
      <c r="E683" s="103"/>
      <c r="F683" s="103"/>
      <c r="H683" s="105"/>
      <c r="I683" s="105"/>
      <c r="J683" s="108"/>
    </row>
    <row r="684" spans="2:10" x14ac:dyDescent="0.25">
      <c r="B684" s="94"/>
      <c r="E684" s="103"/>
      <c r="F684" s="103"/>
      <c r="H684" s="105"/>
      <c r="I684" s="105"/>
      <c r="J684" s="108"/>
    </row>
    <row r="685" spans="2:10" x14ac:dyDescent="0.25">
      <c r="B685" s="94"/>
      <c r="E685" s="103"/>
      <c r="F685" s="103"/>
      <c r="H685" s="105"/>
      <c r="I685" s="105"/>
      <c r="J685" s="108"/>
    </row>
    <row r="686" spans="2:10" x14ac:dyDescent="0.25">
      <c r="B686" s="94"/>
      <c r="E686" s="103"/>
      <c r="F686" s="103"/>
      <c r="H686" s="105"/>
      <c r="I686" s="105"/>
      <c r="J686" s="108"/>
    </row>
    <row r="687" spans="2:10" x14ac:dyDescent="0.25">
      <c r="B687" s="94"/>
      <c r="E687" s="103"/>
      <c r="F687" s="103"/>
      <c r="H687" s="105"/>
      <c r="I687" s="105"/>
      <c r="J687" s="108"/>
    </row>
    <row r="688" spans="2:10" x14ac:dyDescent="0.25">
      <c r="B688" s="94"/>
      <c r="E688" s="103"/>
      <c r="F688" s="103"/>
      <c r="H688" s="105"/>
      <c r="I688" s="105"/>
      <c r="J688" s="108"/>
    </row>
    <row r="689" spans="2:10" x14ac:dyDescent="0.25">
      <c r="B689" s="94"/>
      <c r="E689" s="103"/>
      <c r="F689" s="103"/>
      <c r="H689" s="105"/>
      <c r="I689" s="105"/>
      <c r="J689" s="108"/>
    </row>
    <row r="690" spans="2:10" x14ac:dyDescent="0.25">
      <c r="B690" s="94"/>
      <c r="E690" s="103"/>
      <c r="F690" s="103"/>
      <c r="H690" s="105"/>
      <c r="I690" s="105"/>
      <c r="J690" s="108"/>
    </row>
    <row r="691" spans="2:10" x14ac:dyDescent="0.25">
      <c r="B691" s="94"/>
      <c r="E691" s="103"/>
      <c r="F691" s="103"/>
      <c r="H691" s="105"/>
      <c r="I691" s="105"/>
      <c r="J691" s="108"/>
    </row>
    <row r="692" spans="2:10" x14ac:dyDescent="0.25">
      <c r="B692" s="94"/>
      <c r="E692" s="103"/>
      <c r="F692" s="103"/>
      <c r="H692" s="105"/>
      <c r="I692" s="105"/>
      <c r="J692" s="108"/>
    </row>
    <row r="693" spans="2:10" x14ac:dyDescent="0.25">
      <c r="B693" s="94"/>
      <c r="E693" s="103"/>
      <c r="F693" s="103"/>
      <c r="H693" s="105"/>
      <c r="I693" s="105"/>
      <c r="J693" s="108"/>
    </row>
    <row r="694" spans="2:10" x14ac:dyDescent="0.25">
      <c r="B694" s="94"/>
      <c r="E694" s="103"/>
      <c r="F694" s="103"/>
      <c r="H694" s="105"/>
      <c r="I694" s="105"/>
      <c r="J694" s="108"/>
    </row>
    <row r="695" spans="2:10" x14ac:dyDescent="0.25">
      <c r="B695" s="94"/>
      <c r="E695" s="103"/>
      <c r="F695" s="103"/>
      <c r="H695" s="105"/>
      <c r="I695" s="105"/>
      <c r="J695" s="108"/>
    </row>
    <row r="696" spans="2:10" x14ac:dyDescent="0.25">
      <c r="B696" s="94"/>
      <c r="E696" s="103"/>
      <c r="F696" s="103"/>
      <c r="H696" s="105"/>
      <c r="I696" s="105"/>
      <c r="J696" s="108"/>
    </row>
    <row r="697" spans="2:10" x14ac:dyDescent="0.25">
      <c r="B697" s="94"/>
      <c r="E697" s="103"/>
      <c r="F697" s="103"/>
      <c r="H697" s="105"/>
      <c r="I697" s="105"/>
      <c r="J697" s="108"/>
    </row>
    <row r="698" spans="2:10" x14ac:dyDescent="0.25">
      <c r="B698" s="94"/>
      <c r="E698" s="103"/>
      <c r="F698" s="103"/>
      <c r="H698" s="105"/>
      <c r="I698" s="105"/>
      <c r="J698" s="108"/>
    </row>
    <row r="699" spans="2:10" x14ac:dyDescent="0.25">
      <c r="B699" s="94"/>
      <c r="E699" s="103"/>
      <c r="F699" s="103"/>
      <c r="H699" s="105"/>
      <c r="I699" s="105"/>
      <c r="J699" s="108"/>
    </row>
    <row r="700" spans="2:10" x14ac:dyDescent="0.25">
      <c r="B700" s="94"/>
      <c r="E700" s="103"/>
      <c r="F700" s="103"/>
      <c r="H700" s="105"/>
      <c r="I700" s="105"/>
      <c r="J700" s="108"/>
    </row>
    <row r="701" spans="2:10" x14ac:dyDescent="0.25">
      <c r="B701" s="94"/>
      <c r="E701" s="103"/>
      <c r="F701" s="103"/>
      <c r="H701" s="105"/>
      <c r="I701" s="105"/>
      <c r="J701" s="108"/>
    </row>
    <row r="702" spans="2:10" x14ac:dyDescent="0.25">
      <c r="B702" s="94"/>
      <c r="E702" s="103"/>
      <c r="F702" s="103"/>
      <c r="H702" s="105"/>
      <c r="I702" s="105"/>
      <c r="J702" s="108"/>
    </row>
    <row r="703" spans="2:10" x14ac:dyDescent="0.25">
      <c r="B703" s="94"/>
      <c r="E703" s="103"/>
      <c r="F703" s="103"/>
      <c r="H703" s="105"/>
      <c r="I703" s="105"/>
      <c r="J703" s="108"/>
    </row>
    <row r="704" spans="2:10" x14ac:dyDescent="0.25">
      <c r="B704" s="94"/>
      <c r="E704" s="103"/>
      <c r="F704" s="103"/>
      <c r="H704" s="105"/>
      <c r="I704" s="105"/>
      <c r="J704" s="108"/>
    </row>
    <row r="705" spans="2:10" x14ac:dyDescent="0.25">
      <c r="B705" s="94"/>
      <c r="E705" s="103"/>
      <c r="F705" s="103"/>
      <c r="H705" s="105"/>
      <c r="I705" s="105"/>
      <c r="J705" s="108"/>
    </row>
    <row r="706" spans="2:10" x14ac:dyDescent="0.25">
      <c r="B706" s="94"/>
      <c r="E706" s="103"/>
      <c r="F706" s="103"/>
      <c r="H706" s="105"/>
      <c r="I706" s="105"/>
      <c r="J706" s="108"/>
    </row>
    <row r="707" spans="2:10" x14ac:dyDescent="0.25">
      <c r="B707" s="94"/>
      <c r="E707" s="103"/>
      <c r="F707" s="103"/>
      <c r="H707" s="105"/>
      <c r="I707" s="105"/>
      <c r="J707" s="108"/>
    </row>
    <row r="708" spans="2:10" x14ac:dyDescent="0.25">
      <c r="B708" s="94"/>
      <c r="E708" s="103"/>
      <c r="F708" s="103"/>
      <c r="H708" s="105"/>
      <c r="I708" s="105"/>
      <c r="J708" s="108"/>
    </row>
    <row r="709" spans="2:10" x14ac:dyDescent="0.25">
      <c r="B709" s="94"/>
      <c r="E709" s="103"/>
      <c r="F709" s="103"/>
      <c r="H709" s="105"/>
      <c r="I709" s="105"/>
      <c r="J709" s="108"/>
    </row>
    <row r="710" spans="2:10" x14ac:dyDescent="0.25">
      <c r="B710" s="94"/>
      <c r="E710" s="103"/>
      <c r="F710" s="103"/>
      <c r="H710" s="105"/>
      <c r="I710" s="105"/>
      <c r="J710" s="108"/>
    </row>
    <row r="711" spans="2:10" x14ac:dyDescent="0.25">
      <c r="B711" s="94"/>
      <c r="E711" s="103"/>
      <c r="F711" s="103"/>
      <c r="H711" s="105"/>
      <c r="I711" s="105"/>
      <c r="J711" s="108"/>
    </row>
    <row r="712" spans="2:10" x14ac:dyDescent="0.25">
      <c r="B712" s="94"/>
      <c r="E712" s="103"/>
      <c r="F712" s="103"/>
      <c r="H712" s="105"/>
      <c r="I712" s="105"/>
      <c r="J712" s="108"/>
    </row>
    <row r="713" spans="2:10" x14ac:dyDescent="0.25">
      <c r="B713" s="94"/>
      <c r="E713" s="103"/>
      <c r="F713" s="103"/>
      <c r="H713" s="105"/>
      <c r="I713" s="105"/>
      <c r="J713" s="108"/>
    </row>
    <row r="714" spans="2:10" x14ac:dyDescent="0.25">
      <c r="B714" s="94"/>
      <c r="E714" s="103"/>
      <c r="F714" s="103"/>
      <c r="H714" s="105"/>
      <c r="I714" s="105"/>
      <c r="J714" s="108"/>
    </row>
    <row r="715" spans="2:10" x14ac:dyDescent="0.25">
      <c r="B715" s="94"/>
      <c r="E715" s="103"/>
      <c r="F715" s="103"/>
      <c r="H715" s="105"/>
      <c r="I715" s="105"/>
      <c r="J715" s="108"/>
    </row>
    <row r="716" spans="2:10" x14ac:dyDescent="0.25">
      <c r="B716" s="94"/>
      <c r="E716" s="103"/>
      <c r="F716" s="103"/>
      <c r="H716" s="105"/>
      <c r="I716" s="105"/>
      <c r="J716" s="108"/>
    </row>
    <row r="717" spans="2:10" x14ac:dyDescent="0.25">
      <c r="B717" s="94"/>
      <c r="E717" s="103"/>
      <c r="F717" s="103"/>
      <c r="H717" s="105"/>
      <c r="I717" s="105"/>
      <c r="J717" s="108"/>
    </row>
    <row r="718" spans="2:10" x14ac:dyDescent="0.25">
      <c r="B718" s="94"/>
      <c r="E718" s="103"/>
      <c r="F718" s="103"/>
      <c r="H718" s="105"/>
      <c r="I718" s="105"/>
      <c r="J718" s="108"/>
    </row>
    <row r="719" spans="2:10" x14ac:dyDescent="0.25">
      <c r="B719" s="94"/>
      <c r="E719" s="103"/>
      <c r="F719" s="103"/>
      <c r="H719" s="105"/>
      <c r="I719" s="105"/>
      <c r="J719" s="108"/>
    </row>
    <row r="720" spans="2:10" x14ac:dyDescent="0.25">
      <c r="B720" s="94"/>
      <c r="E720" s="103"/>
      <c r="F720" s="103"/>
      <c r="H720" s="105"/>
      <c r="I720" s="105"/>
      <c r="J720" s="108"/>
    </row>
    <row r="721" spans="2:10" x14ac:dyDescent="0.25">
      <c r="B721" s="94"/>
      <c r="E721" s="103"/>
      <c r="F721" s="103"/>
      <c r="H721" s="105"/>
      <c r="I721" s="105"/>
      <c r="J721" s="108"/>
    </row>
    <row r="722" spans="2:10" x14ac:dyDescent="0.25">
      <c r="B722" s="94"/>
      <c r="E722" s="103"/>
      <c r="F722" s="103"/>
      <c r="H722" s="105"/>
      <c r="I722" s="105"/>
      <c r="J722" s="108"/>
    </row>
    <row r="723" spans="2:10" x14ac:dyDescent="0.25">
      <c r="B723" s="94"/>
      <c r="E723" s="103"/>
      <c r="F723" s="103"/>
      <c r="H723" s="105"/>
      <c r="I723" s="105"/>
      <c r="J723" s="108"/>
    </row>
    <row r="724" spans="2:10" x14ac:dyDescent="0.25">
      <c r="B724" s="94"/>
      <c r="E724" s="103"/>
      <c r="F724" s="103"/>
      <c r="H724" s="105"/>
      <c r="I724" s="105"/>
      <c r="J724" s="108"/>
    </row>
    <row r="725" spans="2:10" x14ac:dyDescent="0.25">
      <c r="B725" s="94"/>
      <c r="E725" s="103"/>
      <c r="F725" s="103"/>
      <c r="H725" s="105"/>
      <c r="I725" s="105"/>
      <c r="J725" s="108"/>
    </row>
    <row r="726" spans="2:10" x14ac:dyDescent="0.25">
      <c r="B726" s="94"/>
      <c r="E726" s="103"/>
      <c r="F726" s="103"/>
      <c r="H726" s="105"/>
      <c r="I726" s="105"/>
      <c r="J726" s="108"/>
    </row>
    <row r="727" spans="2:10" x14ac:dyDescent="0.25">
      <c r="B727" s="94"/>
      <c r="E727" s="103"/>
      <c r="F727" s="103"/>
      <c r="H727" s="105"/>
      <c r="I727" s="105"/>
      <c r="J727" s="108"/>
    </row>
    <row r="728" spans="2:10" x14ac:dyDescent="0.25">
      <c r="B728" s="94"/>
      <c r="E728" s="103"/>
      <c r="F728" s="103"/>
      <c r="H728" s="105"/>
      <c r="I728" s="105"/>
      <c r="J728" s="108"/>
    </row>
    <row r="729" spans="2:10" x14ac:dyDescent="0.25">
      <c r="B729" s="94"/>
      <c r="E729" s="103"/>
      <c r="F729" s="103"/>
      <c r="H729" s="105"/>
      <c r="I729" s="105"/>
      <c r="J729" s="108"/>
    </row>
    <row r="730" spans="2:10" x14ac:dyDescent="0.25">
      <c r="B730" s="94"/>
      <c r="E730" s="103"/>
      <c r="F730" s="103"/>
      <c r="H730" s="105"/>
      <c r="I730" s="105"/>
      <c r="J730" s="108"/>
    </row>
    <row r="731" spans="2:10" x14ac:dyDescent="0.25">
      <c r="B731" s="94"/>
      <c r="E731" s="103"/>
      <c r="F731" s="103"/>
      <c r="H731" s="105"/>
      <c r="I731" s="105"/>
      <c r="J731" s="108"/>
    </row>
    <row r="732" spans="2:10" x14ac:dyDescent="0.25">
      <c r="B732" s="94"/>
      <c r="E732" s="103"/>
      <c r="F732" s="103"/>
      <c r="H732" s="105"/>
      <c r="I732" s="105"/>
      <c r="J732" s="108"/>
    </row>
    <row r="733" spans="2:10" x14ac:dyDescent="0.25">
      <c r="B733" s="94"/>
      <c r="E733" s="103"/>
      <c r="F733" s="103"/>
      <c r="H733" s="105"/>
      <c r="I733" s="105"/>
      <c r="J733" s="108"/>
    </row>
    <row r="734" spans="2:10" x14ac:dyDescent="0.25">
      <c r="B734" s="94"/>
      <c r="E734" s="103"/>
      <c r="F734" s="103"/>
      <c r="H734" s="105"/>
      <c r="I734" s="105"/>
      <c r="J734" s="108"/>
    </row>
    <row r="735" spans="2:10" x14ac:dyDescent="0.25">
      <c r="B735" s="94"/>
      <c r="E735" s="103"/>
      <c r="F735" s="103"/>
      <c r="H735" s="105"/>
      <c r="I735" s="105"/>
      <c r="J735" s="108"/>
    </row>
    <row r="736" spans="2:10" x14ac:dyDescent="0.25">
      <c r="B736" s="94"/>
      <c r="E736" s="103"/>
      <c r="F736" s="103"/>
      <c r="H736" s="105"/>
      <c r="I736" s="105"/>
      <c r="J736" s="108"/>
    </row>
    <row r="737" spans="2:10" x14ac:dyDescent="0.25">
      <c r="B737" s="94"/>
      <c r="E737" s="103"/>
      <c r="F737" s="103"/>
      <c r="H737" s="105"/>
      <c r="I737" s="105"/>
      <c r="J737" s="108"/>
    </row>
    <row r="738" spans="2:10" x14ac:dyDescent="0.25">
      <c r="B738" s="94"/>
      <c r="E738" s="103"/>
      <c r="F738" s="103"/>
      <c r="H738" s="105"/>
      <c r="I738" s="105"/>
      <c r="J738" s="108"/>
    </row>
    <row r="739" spans="2:10" x14ac:dyDescent="0.25">
      <c r="B739" s="94"/>
      <c r="E739" s="103"/>
      <c r="F739" s="103"/>
      <c r="H739" s="105"/>
      <c r="I739" s="105"/>
      <c r="J739" s="108"/>
    </row>
    <row r="740" spans="2:10" x14ac:dyDescent="0.25">
      <c r="B740" s="94"/>
      <c r="E740" s="103"/>
      <c r="F740" s="103"/>
      <c r="H740" s="105"/>
      <c r="I740" s="105"/>
      <c r="J740" s="108"/>
    </row>
    <row r="741" spans="2:10" x14ac:dyDescent="0.25">
      <c r="B741" s="94"/>
      <c r="E741" s="103"/>
      <c r="F741" s="103"/>
      <c r="H741" s="105"/>
      <c r="I741" s="105"/>
      <c r="J741" s="108"/>
    </row>
    <row r="742" spans="2:10" x14ac:dyDescent="0.25">
      <c r="B742" s="94"/>
      <c r="E742" s="103"/>
      <c r="F742" s="103"/>
      <c r="H742" s="105"/>
      <c r="I742" s="105"/>
      <c r="J742" s="108"/>
    </row>
    <row r="743" spans="2:10" x14ac:dyDescent="0.25">
      <c r="B743" s="94"/>
      <c r="E743" s="103"/>
      <c r="F743" s="103"/>
      <c r="H743" s="105"/>
      <c r="I743" s="105"/>
      <c r="J743" s="108"/>
    </row>
    <row r="744" spans="2:10" x14ac:dyDescent="0.25">
      <c r="B744" s="94"/>
      <c r="E744" s="103"/>
      <c r="F744" s="103"/>
      <c r="H744" s="105"/>
      <c r="I744" s="105"/>
      <c r="J744" s="108"/>
    </row>
    <row r="745" spans="2:10" x14ac:dyDescent="0.25">
      <c r="B745" s="94"/>
      <c r="E745" s="103"/>
      <c r="F745" s="103"/>
      <c r="H745" s="105"/>
      <c r="I745" s="105"/>
      <c r="J745" s="108"/>
    </row>
    <row r="746" spans="2:10" x14ac:dyDescent="0.25">
      <c r="B746" s="94"/>
      <c r="E746" s="103"/>
      <c r="F746" s="103"/>
      <c r="H746" s="105"/>
      <c r="I746" s="105"/>
      <c r="J746" s="108"/>
    </row>
    <row r="747" spans="2:10" x14ac:dyDescent="0.25">
      <c r="B747" s="94"/>
      <c r="E747" s="103"/>
      <c r="F747" s="103"/>
      <c r="H747" s="105"/>
      <c r="I747" s="105"/>
      <c r="J747" s="108"/>
    </row>
    <row r="748" spans="2:10" x14ac:dyDescent="0.25">
      <c r="B748" s="94"/>
      <c r="E748" s="103"/>
      <c r="F748" s="103"/>
      <c r="H748" s="105"/>
      <c r="I748" s="105"/>
      <c r="J748" s="108"/>
    </row>
    <row r="749" spans="2:10" x14ac:dyDescent="0.25">
      <c r="B749" s="94"/>
      <c r="E749" s="103"/>
      <c r="F749" s="103"/>
      <c r="H749" s="105"/>
      <c r="I749" s="105"/>
      <c r="J749" s="108"/>
    </row>
    <row r="750" spans="2:10" x14ac:dyDescent="0.25">
      <c r="B750" s="94"/>
      <c r="E750" s="103"/>
      <c r="F750" s="103"/>
      <c r="H750" s="105"/>
      <c r="I750" s="105"/>
      <c r="J750" s="108"/>
    </row>
    <row r="751" spans="2:10" x14ac:dyDescent="0.25">
      <c r="B751" s="94"/>
      <c r="E751" s="103"/>
      <c r="F751" s="103"/>
      <c r="H751" s="105"/>
      <c r="I751" s="105"/>
      <c r="J751" s="108"/>
    </row>
    <row r="752" spans="2:10" x14ac:dyDescent="0.25">
      <c r="B752" s="94"/>
      <c r="E752" s="103"/>
      <c r="F752" s="103"/>
      <c r="H752" s="105"/>
      <c r="I752" s="105"/>
      <c r="J752" s="108"/>
    </row>
    <row r="753" spans="2:10" x14ac:dyDescent="0.25">
      <c r="B753" s="94"/>
      <c r="E753" s="103"/>
      <c r="F753" s="103"/>
      <c r="H753" s="105"/>
      <c r="I753" s="105"/>
      <c r="J753" s="108"/>
    </row>
    <row r="754" spans="2:10" x14ac:dyDescent="0.25">
      <c r="B754" s="94"/>
      <c r="E754" s="103"/>
      <c r="F754" s="103"/>
      <c r="H754" s="105"/>
      <c r="I754" s="105"/>
      <c r="J754" s="108"/>
    </row>
    <row r="755" spans="2:10" x14ac:dyDescent="0.25">
      <c r="B755" s="94"/>
      <c r="E755" s="103"/>
      <c r="F755" s="103"/>
      <c r="H755" s="105"/>
      <c r="I755" s="105"/>
      <c r="J755" s="108"/>
    </row>
    <row r="756" spans="2:10" x14ac:dyDescent="0.25">
      <c r="B756" s="94"/>
      <c r="E756" s="103"/>
      <c r="F756" s="103"/>
      <c r="H756" s="105"/>
      <c r="I756" s="105"/>
      <c r="J756" s="108"/>
    </row>
    <row r="757" spans="2:10" x14ac:dyDescent="0.25">
      <c r="B757" s="94"/>
      <c r="E757" s="103"/>
      <c r="F757" s="103"/>
      <c r="H757" s="105"/>
      <c r="I757" s="105"/>
      <c r="J757" s="108"/>
    </row>
    <row r="758" spans="2:10" x14ac:dyDescent="0.25">
      <c r="B758" s="94"/>
      <c r="E758" s="103"/>
      <c r="F758" s="103"/>
      <c r="H758" s="105"/>
      <c r="I758" s="105"/>
      <c r="J758" s="108"/>
    </row>
    <row r="759" spans="2:10" x14ac:dyDescent="0.25">
      <c r="B759" s="94"/>
      <c r="E759" s="103"/>
      <c r="F759" s="103"/>
      <c r="H759" s="105"/>
      <c r="I759" s="105"/>
      <c r="J759" s="108"/>
    </row>
    <row r="760" spans="2:10" x14ac:dyDescent="0.25">
      <c r="B760" s="94"/>
      <c r="E760" s="103"/>
      <c r="F760" s="103"/>
      <c r="H760" s="105"/>
      <c r="I760" s="105"/>
      <c r="J760" s="108"/>
    </row>
    <row r="761" spans="2:10" x14ac:dyDescent="0.25">
      <c r="B761" s="94"/>
      <c r="E761" s="103"/>
      <c r="F761" s="103"/>
      <c r="H761" s="105"/>
      <c r="I761" s="105"/>
      <c r="J761" s="108"/>
    </row>
    <row r="762" spans="2:10" x14ac:dyDescent="0.25">
      <c r="B762" s="94"/>
      <c r="E762" s="103"/>
      <c r="F762" s="103"/>
      <c r="H762" s="105"/>
      <c r="I762" s="105"/>
      <c r="J762" s="108"/>
    </row>
    <row r="763" spans="2:10" x14ac:dyDescent="0.25">
      <c r="B763" s="94"/>
      <c r="E763" s="103"/>
      <c r="F763" s="103"/>
      <c r="H763" s="105"/>
      <c r="I763" s="105"/>
      <c r="J763" s="108"/>
    </row>
    <row r="764" spans="2:10" x14ac:dyDescent="0.25">
      <c r="B764" s="94"/>
      <c r="E764" s="103"/>
      <c r="F764" s="103"/>
      <c r="H764" s="105"/>
      <c r="I764" s="105"/>
      <c r="J764" s="108"/>
    </row>
    <row r="765" spans="2:10" x14ac:dyDescent="0.25">
      <c r="B765" s="94"/>
      <c r="E765" s="103"/>
      <c r="F765" s="103"/>
      <c r="H765" s="105"/>
      <c r="I765" s="105"/>
      <c r="J765" s="108"/>
    </row>
    <row r="766" spans="2:10" x14ac:dyDescent="0.25">
      <c r="B766" s="94"/>
      <c r="E766" s="103"/>
      <c r="F766" s="103"/>
      <c r="H766" s="105"/>
      <c r="I766" s="105"/>
      <c r="J766" s="108"/>
    </row>
    <row r="767" spans="2:10" x14ac:dyDescent="0.25">
      <c r="B767" s="94"/>
      <c r="E767" s="103"/>
      <c r="F767" s="103"/>
      <c r="H767" s="105"/>
      <c r="I767" s="105"/>
      <c r="J767" s="108"/>
    </row>
    <row r="768" spans="2:10" x14ac:dyDescent="0.25">
      <c r="B768" s="94"/>
      <c r="E768" s="103"/>
      <c r="F768" s="103"/>
      <c r="H768" s="105"/>
      <c r="I768" s="105"/>
      <c r="J768" s="108"/>
    </row>
    <row r="769" spans="2:10" x14ac:dyDescent="0.25">
      <c r="B769" s="94"/>
      <c r="E769" s="103"/>
      <c r="F769" s="103"/>
      <c r="H769" s="105"/>
      <c r="I769" s="105"/>
      <c r="J769" s="108"/>
    </row>
    <row r="770" spans="2:10" x14ac:dyDescent="0.25">
      <c r="B770" s="94"/>
      <c r="E770" s="103"/>
      <c r="F770" s="103"/>
      <c r="H770" s="105"/>
      <c r="I770" s="105"/>
      <c r="J770" s="108"/>
    </row>
    <row r="771" spans="2:10" x14ac:dyDescent="0.25">
      <c r="B771" s="94"/>
      <c r="E771" s="103"/>
      <c r="F771" s="103"/>
      <c r="H771" s="105"/>
      <c r="I771" s="105"/>
      <c r="J771" s="108"/>
    </row>
    <row r="772" spans="2:10" x14ac:dyDescent="0.25">
      <c r="B772" s="94"/>
      <c r="E772" s="103"/>
      <c r="F772" s="103"/>
      <c r="H772" s="105"/>
      <c r="I772" s="105"/>
      <c r="J772" s="108"/>
    </row>
    <row r="773" spans="2:10" x14ac:dyDescent="0.25">
      <c r="B773" s="94"/>
      <c r="E773" s="103"/>
      <c r="F773" s="103"/>
      <c r="H773" s="105"/>
      <c r="I773" s="105"/>
      <c r="J773" s="108"/>
    </row>
    <row r="774" spans="2:10" x14ac:dyDescent="0.25">
      <c r="B774" s="94"/>
      <c r="E774" s="103"/>
      <c r="F774" s="103"/>
      <c r="H774" s="105"/>
      <c r="I774" s="105"/>
      <c r="J774" s="108"/>
    </row>
    <row r="775" spans="2:10" x14ac:dyDescent="0.25">
      <c r="B775" s="94"/>
      <c r="E775" s="103"/>
      <c r="F775" s="103"/>
      <c r="H775" s="105"/>
      <c r="I775" s="105"/>
      <c r="J775" s="108"/>
    </row>
    <row r="776" spans="2:10" x14ac:dyDescent="0.25">
      <c r="B776" s="94"/>
      <c r="E776" s="103"/>
      <c r="F776" s="103"/>
      <c r="H776" s="105"/>
      <c r="I776" s="105"/>
      <c r="J776" s="108"/>
    </row>
    <row r="777" spans="2:10" x14ac:dyDescent="0.25">
      <c r="B777" s="94"/>
      <c r="E777" s="103"/>
      <c r="F777" s="103"/>
      <c r="H777" s="105"/>
      <c r="I777" s="105"/>
      <c r="J777" s="108"/>
    </row>
    <row r="778" spans="2:10" x14ac:dyDescent="0.25">
      <c r="B778" s="94"/>
      <c r="E778" s="103"/>
      <c r="F778" s="103"/>
      <c r="H778" s="105"/>
      <c r="I778" s="105"/>
      <c r="J778" s="108"/>
    </row>
    <row r="779" spans="2:10" x14ac:dyDescent="0.25">
      <c r="B779" s="94"/>
      <c r="E779" s="103"/>
      <c r="F779" s="103"/>
      <c r="H779" s="105"/>
      <c r="I779" s="105"/>
      <c r="J779" s="108"/>
    </row>
    <row r="780" spans="2:10" x14ac:dyDescent="0.25">
      <c r="B780" s="94"/>
      <c r="E780" s="103"/>
      <c r="F780" s="103"/>
      <c r="H780" s="105"/>
      <c r="I780" s="105"/>
      <c r="J780" s="108"/>
    </row>
    <row r="781" spans="2:10" x14ac:dyDescent="0.25">
      <c r="B781" s="94"/>
      <c r="E781" s="103"/>
      <c r="F781" s="103"/>
      <c r="H781" s="105"/>
      <c r="I781" s="105"/>
      <c r="J781" s="108"/>
    </row>
    <row r="782" spans="2:10" x14ac:dyDescent="0.25">
      <c r="B782" s="94"/>
      <c r="E782" s="103"/>
      <c r="F782" s="103"/>
      <c r="H782" s="105"/>
      <c r="I782" s="105"/>
      <c r="J782" s="108"/>
    </row>
    <row r="783" spans="2:10" x14ac:dyDescent="0.25">
      <c r="B783" s="94"/>
      <c r="E783" s="103"/>
      <c r="F783" s="103"/>
      <c r="H783" s="105"/>
      <c r="I783" s="105"/>
      <c r="J783" s="108"/>
    </row>
    <row r="784" spans="2:10" x14ac:dyDescent="0.25">
      <c r="B784" s="94"/>
      <c r="E784" s="103"/>
      <c r="F784" s="103"/>
      <c r="H784" s="105"/>
      <c r="I784" s="105"/>
      <c r="J784" s="108"/>
    </row>
    <row r="785" spans="2:10" x14ac:dyDescent="0.25">
      <c r="B785" s="94"/>
      <c r="E785" s="103"/>
      <c r="F785" s="103"/>
      <c r="H785" s="105"/>
      <c r="I785" s="105"/>
      <c r="J785" s="108"/>
    </row>
    <row r="786" spans="2:10" x14ac:dyDescent="0.25">
      <c r="B786" s="94"/>
      <c r="E786" s="103"/>
      <c r="F786" s="103"/>
      <c r="H786" s="105"/>
      <c r="I786" s="105"/>
      <c r="J786" s="108"/>
    </row>
    <row r="787" spans="2:10" x14ac:dyDescent="0.25">
      <c r="B787" s="94"/>
      <c r="E787" s="103"/>
      <c r="F787" s="103"/>
      <c r="H787" s="105"/>
      <c r="I787" s="105"/>
      <c r="J787" s="108"/>
    </row>
    <row r="788" spans="2:10" x14ac:dyDescent="0.25">
      <c r="B788" s="94"/>
      <c r="E788" s="103"/>
      <c r="F788" s="103"/>
      <c r="H788" s="105"/>
      <c r="I788" s="105"/>
      <c r="J788" s="108"/>
    </row>
    <row r="789" spans="2:10" x14ac:dyDescent="0.25">
      <c r="B789" s="94"/>
      <c r="E789" s="103"/>
      <c r="F789" s="103"/>
      <c r="H789" s="105"/>
      <c r="I789" s="105"/>
      <c r="J789" s="108"/>
    </row>
    <row r="790" spans="2:10" x14ac:dyDescent="0.25">
      <c r="B790" s="94"/>
      <c r="E790" s="103"/>
      <c r="F790" s="103"/>
      <c r="H790" s="105"/>
      <c r="I790" s="105"/>
      <c r="J790" s="108"/>
    </row>
    <row r="791" spans="2:10" x14ac:dyDescent="0.25">
      <c r="B791" s="94"/>
      <c r="E791" s="103"/>
      <c r="F791" s="103"/>
      <c r="H791" s="105"/>
      <c r="I791" s="105"/>
      <c r="J791" s="108"/>
    </row>
    <row r="792" spans="2:10" x14ac:dyDescent="0.25">
      <c r="B792" s="94"/>
      <c r="E792" s="103"/>
      <c r="F792" s="103"/>
      <c r="H792" s="105"/>
      <c r="I792" s="105"/>
      <c r="J792" s="108"/>
    </row>
    <row r="793" spans="2:10" x14ac:dyDescent="0.25">
      <c r="B793" s="94"/>
      <c r="E793" s="103"/>
      <c r="F793" s="103"/>
      <c r="H793" s="105"/>
      <c r="I793" s="105"/>
      <c r="J793" s="108"/>
    </row>
    <row r="794" spans="2:10" x14ac:dyDescent="0.25">
      <c r="B794" s="94"/>
      <c r="E794" s="103"/>
      <c r="F794" s="103"/>
      <c r="H794" s="105"/>
      <c r="I794" s="105"/>
      <c r="J794" s="108"/>
    </row>
    <row r="795" spans="2:10" x14ac:dyDescent="0.25">
      <c r="B795" s="94"/>
      <c r="E795" s="103"/>
      <c r="F795" s="103"/>
      <c r="H795" s="105"/>
      <c r="I795" s="105"/>
      <c r="J795" s="108"/>
    </row>
    <row r="796" spans="2:10" x14ac:dyDescent="0.25">
      <c r="B796" s="94"/>
      <c r="E796" s="103"/>
      <c r="F796" s="103"/>
      <c r="H796" s="105"/>
      <c r="I796" s="105"/>
      <c r="J796" s="108"/>
    </row>
    <row r="797" spans="2:10" x14ac:dyDescent="0.25">
      <c r="B797" s="94"/>
      <c r="E797" s="103"/>
      <c r="F797" s="103"/>
      <c r="H797" s="105"/>
      <c r="I797" s="105"/>
      <c r="J797" s="108"/>
    </row>
    <row r="798" spans="2:10" x14ac:dyDescent="0.25">
      <c r="B798" s="94"/>
      <c r="E798" s="103"/>
      <c r="F798" s="103"/>
      <c r="H798" s="105"/>
      <c r="I798" s="105"/>
      <c r="J798" s="108"/>
    </row>
    <row r="799" spans="2:10" x14ac:dyDescent="0.25">
      <c r="B799" s="94"/>
      <c r="E799" s="103"/>
      <c r="F799" s="103"/>
      <c r="H799" s="105"/>
      <c r="I799" s="105"/>
      <c r="J799" s="108"/>
    </row>
    <row r="800" spans="2:10" x14ac:dyDescent="0.25">
      <c r="B800" s="94"/>
      <c r="E800" s="103"/>
      <c r="F800" s="103"/>
      <c r="H800" s="105"/>
      <c r="I800" s="105"/>
      <c r="J800" s="108"/>
    </row>
    <row r="801" spans="2:10" x14ac:dyDescent="0.25">
      <c r="B801" s="94"/>
      <c r="E801" s="103"/>
      <c r="F801" s="103"/>
      <c r="H801" s="105"/>
      <c r="I801" s="105"/>
      <c r="J801" s="108"/>
    </row>
    <row r="802" spans="2:10" x14ac:dyDescent="0.25">
      <c r="B802" s="94"/>
      <c r="E802" s="103"/>
      <c r="F802" s="103"/>
      <c r="H802" s="105"/>
      <c r="I802" s="105"/>
      <c r="J802" s="108"/>
    </row>
    <row r="803" spans="2:10" x14ac:dyDescent="0.25">
      <c r="B803" s="94"/>
      <c r="E803" s="103"/>
      <c r="F803" s="103"/>
      <c r="H803" s="105"/>
      <c r="I803" s="105"/>
      <c r="J803" s="108"/>
    </row>
    <row r="804" spans="2:10" x14ac:dyDescent="0.25">
      <c r="B804" s="94"/>
      <c r="E804" s="103"/>
      <c r="F804" s="103"/>
      <c r="H804" s="105"/>
      <c r="I804" s="105"/>
      <c r="J804" s="108"/>
    </row>
    <row r="805" spans="2:10" x14ac:dyDescent="0.25">
      <c r="B805" s="94"/>
      <c r="E805" s="103"/>
      <c r="F805" s="103"/>
      <c r="H805" s="105"/>
      <c r="I805" s="105"/>
      <c r="J805" s="108"/>
    </row>
    <row r="806" spans="2:10" x14ac:dyDescent="0.25">
      <c r="B806" s="94"/>
      <c r="E806" s="103"/>
      <c r="F806" s="103"/>
      <c r="H806" s="105"/>
      <c r="I806" s="105"/>
      <c r="J806" s="108"/>
    </row>
    <row r="807" spans="2:10" x14ac:dyDescent="0.25">
      <c r="B807" s="94"/>
      <c r="E807" s="103"/>
      <c r="F807" s="103"/>
      <c r="H807" s="105"/>
      <c r="I807" s="105"/>
      <c r="J807" s="108"/>
    </row>
    <row r="808" spans="2:10" x14ac:dyDescent="0.25">
      <c r="B808" s="94"/>
      <c r="E808" s="103"/>
      <c r="F808" s="103"/>
      <c r="H808" s="105"/>
      <c r="I808" s="105"/>
      <c r="J808" s="108"/>
    </row>
    <row r="809" spans="2:10" x14ac:dyDescent="0.25">
      <c r="B809" s="94"/>
      <c r="E809" s="103"/>
      <c r="F809" s="103"/>
      <c r="H809" s="105"/>
      <c r="I809" s="105"/>
      <c r="J809" s="108"/>
    </row>
    <row r="810" spans="2:10" x14ac:dyDescent="0.25">
      <c r="B810" s="94"/>
      <c r="E810" s="103"/>
      <c r="F810" s="103"/>
      <c r="H810" s="105"/>
      <c r="I810" s="105"/>
      <c r="J810" s="108"/>
    </row>
    <row r="811" spans="2:10" x14ac:dyDescent="0.25">
      <c r="B811" s="94"/>
      <c r="E811" s="103"/>
      <c r="F811" s="103"/>
      <c r="H811" s="105"/>
      <c r="I811" s="105"/>
      <c r="J811" s="108"/>
    </row>
    <row r="812" spans="2:10" x14ac:dyDescent="0.25">
      <c r="B812" s="94"/>
      <c r="E812" s="103"/>
      <c r="F812" s="103"/>
      <c r="H812" s="105"/>
      <c r="I812" s="105"/>
      <c r="J812" s="108"/>
    </row>
    <row r="813" spans="2:10" x14ac:dyDescent="0.25">
      <c r="B813" s="94"/>
      <c r="E813" s="103"/>
      <c r="F813" s="103"/>
      <c r="H813" s="105"/>
      <c r="I813" s="105"/>
      <c r="J813" s="108"/>
    </row>
    <row r="814" spans="2:10" x14ac:dyDescent="0.25">
      <c r="B814" s="94"/>
      <c r="E814" s="103"/>
      <c r="F814" s="103"/>
      <c r="H814" s="105"/>
      <c r="I814" s="105"/>
      <c r="J814" s="108"/>
    </row>
    <row r="815" spans="2:10" x14ac:dyDescent="0.25">
      <c r="B815" s="94"/>
      <c r="E815" s="103"/>
      <c r="F815" s="103"/>
      <c r="H815" s="105"/>
      <c r="I815" s="105"/>
      <c r="J815" s="108"/>
    </row>
    <row r="816" spans="2:10" x14ac:dyDescent="0.25">
      <c r="B816" s="94"/>
      <c r="E816" s="103"/>
      <c r="F816" s="103"/>
      <c r="H816" s="105"/>
      <c r="I816" s="105"/>
      <c r="J816" s="108"/>
    </row>
    <row r="817" spans="2:10" x14ac:dyDescent="0.25">
      <c r="B817" s="94"/>
      <c r="E817" s="103"/>
      <c r="F817" s="103"/>
      <c r="H817" s="105"/>
      <c r="I817" s="105"/>
      <c r="J817" s="108"/>
    </row>
    <row r="818" spans="2:10" x14ac:dyDescent="0.25">
      <c r="B818" s="94"/>
      <c r="E818" s="103"/>
      <c r="F818" s="103"/>
      <c r="H818" s="105"/>
      <c r="I818" s="105"/>
      <c r="J818" s="108"/>
    </row>
    <row r="819" spans="2:10" x14ac:dyDescent="0.25">
      <c r="B819" s="94"/>
      <c r="E819" s="103"/>
      <c r="F819" s="103"/>
      <c r="H819" s="105"/>
      <c r="I819" s="105"/>
      <c r="J819" s="108"/>
    </row>
    <row r="820" spans="2:10" x14ac:dyDescent="0.25">
      <c r="B820" s="94"/>
      <c r="E820" s="103"/>
      <c r="F820" s="103"/>
      <c r="H820" s="105"/>
      <c r="I820" s="105"/>
      <c r="J820" s="108"/>
    </row>
    <row r="821" spans="2:10" x14ac:dyDescent="0.25">
      <c r="B821" s="94"/>
      <c r="E821" s="103"/>
      <c r="F821" s="103"/>
      <c r="H821" s="105"/>
      <c r="I821" s="105"/>
      <c r="J821" s="108"/>
    </row>
    <row r="822" spans="2:10" x14ac:dyDescent="0.25">
      <c r="B822" s="94"/>
      <c r="E822" s="103"/>
      <c r="F822" s="103"/>
      <c r="H822" s="105"/>
      <c r="I822" s="105"/>
      <c r="J822" s="108"/>
    </row>
    <row r="823" spans="2:10" x14ac:dyDescent="0.25">
      <c r="B823" s="94"/>
      <c r="E823" s="103"/>
      <c r="F823" s="103"/>
      <c r="H823" s="105"/>
      <c r="I823" s="105"/>
      <c r="J823" s="108"/>
    </row>
    <row r="824" spans="2:10" x14ac:dyDescent="0.25">
      <c r="B824" s="94"/>
      <c r="E824" s="103"/>
      <c r="F824" s="103"/>
      <c r="H824" s="105"/>
      <c r="I824" s="105"/>
      <c r="J824" s="108"/>
    </row>
    <row r="825" spans="2:10" x14ac:dyDescent="0.25">
      <c r="B825" s="94"/>
      <c r="E825" s="103"/>
      <c r="F825" s="103"/>
      <c r="H825" s="105"/>
      <c r="I825" s="105"/>
      <c r="J825" s="108"/>
    </row>
    <row r="826" spans="2:10" x14ac:dyDescent="0.25">
      <c r="B826" s="94"/>
      <c r="E826" s="103"/>
      <c r="F826" s="103"/>
      <c r="H826" s="105"/>
      <c r="I826" s="105"/>
      <c r="J826" s="108"/>
    </row>
    <row r="827" spans="2:10" x14ac:dyDescent="0.25">
      <c r="B827" s="94"/>
      <c r="E827" s="103"/>
      <c r="F827" s="103"/>
      <c r="H827" s="105"/>
      <c r="I827" s="105"/>
      <c r="J827" s="108"/>
    </row>
    <row r="828" spans="2:10" x14ac:dyDescent="0.25">
      <c r="B828" s="94"/>
      <c r="E828" s="103"/>
      <c r="F828" s="103"/>
      <c r="H828" s="105"/>
      <c r="I828" s="105"/>
      <c r="J828" s="108"/>
    </row>
    <row r="829" spans="2:10" x14ac:dyDescent="0.25">
      <c r="B829" s="94"/>
      <c r="E829" s="103"/>
      <c r="F829" s="103"/>
      <c r="H829" s="105"/>
      <c r="I829" s="105"/>
      <c r="J829" s="108"/>
    </row>
    <row r="830" spans="2:10" x14ac:dyDescent="0.25">
      <c r="B830" s="94"/>
      <c r="E830" s="103"/>
      <c r="F830" s="103"/>
      <c r="H830" s="105"/>
      <c r="I830" s="105"/>
      <c r="J830" s="108"/>
    </row>
    <row r="831" spans="2:10" x14ac:dyDescent="0.25">
      <c r="B831" s="94"/>
      <c r="E831" s="103"/>
      <c r="F831" s="103"/>
      <c r="H831" s="105"/>
      <c r="I831" s="105"/>
      <c r="J831" s="108"/>
    </row>
    <row r="832" spans="2:10" x14ac:dyDescent="0.25">
      <c r="B832" s="94"/>
      <c r="E832" s="103"/>
      <c r="F832" s="103"/>
      <c r="H832" s="105"/>
      <c r="I832" s="105"/>
      <c r="J832" s="108"/>
    </row>
    <row r="833" spans="2:10" x14ac:dyDescent="0.25">
      <c r="B833" s="94"/>
      <c r="E833" s="103"/>
      <c r="F833" s="103"/>
      <c r="H833" s="105"/>
      <c r="I833" s="105"/>
      <c r="J833" s="108"/>
    </row>
    <row r="834" spans="2:10" x14ac:dyDescent="0.25">
      <c r="B834" s="94"/>
      <c r="E834" s="103"/>
      <c r="F834" s="103"/>
      <c r="H834" s="105"/>
      <c r="I834" s="105"/>
      <c r="J834" s="108"/>
    </row>
    <row r="835" spans="2:10" x14ac:dyDescent="0.25">
      <c r="B835" s="94"/>
      <c r="E835" s="103"/>
      <c r="F835" s="103"/>
      <c r="H835" s="105"/>
      <c r="I835" s="105"/>
      <c r="J835" s="108"/>
    </row>
    <row r="836" spans="2:10" x14ac:dyDescent="0.25">
      <c r="B836" s="94"/>
      <c r="E836" s="103"/>
      <c r="F836" s="103"/>
      <c r="H836" s="105"/>
      <c r="I836" s="105"/>
      <c r="J836" s="108"/>
    </row>
    <row r="837" spans="2:10" x14ac:dyDescent="0.25">
      <c r="B837" s="94"/>
      <c r="E837" s="103"/>
      <c r="F837" s="103"/>
      <c r="H837" s="105"/>
      <c r="I837" s="105"/>
      <c r="J837" s="108"/>
    </row>
    <row r="838" spans="2:10" x14ac:dyDescent="0.25">
      <c r="B838" s="94"/>
      <c r="E838" s="103"/>
      <c r="F838" s="103"/>
      <c r="H838" s="105"/>
      <c r="I838" s="105"/>
      <c r="J838" s="108"/>
    </row>
    <row r="839" spans="2:10" x14ac:dyDescent="0.25">
      <c r="B839" s="94"/>
      <c r="E839" s="103"/>
      <c r="F839" s="103"/>
      <c r="H839" s="105"/>
      <c r="I839" s="105"/>
      <c r="J839" s="108"/>
    </row>
    <row r="840" spans="2:10" x14ac:dyDescent="0.25">
      <c r="B840" s="94"/>
      <c r="E840" s="103"/>
      <c r="F840" s="103"/>
      <c r="H840" s="105"/>
      <c r="I840" s="105"/>
      <c r="J840" s="108"/>
    </row>
    <row r="841" spans="2:10" x14ac:dyDescent="0.25">
      <c r="B841" s="94"/>
      <c r="E841" s="103"/>
      <c r="F841" s="103"/>
      <c r="H841" s="105"/>
      <c r="I841" s="105"/>
      <c r="J841" s="108"/>
    </row>
    <row r="842" spans="2:10" x14ac:dyDescent="0.25">
      <c r="B842" s="94"/>
      <c r="E842" s="103"/>
      <c r="F842" s="103"/>
      <c r="H842" s="105"/>
      <c r="I842" s="105"/>
      <c r="J842" s="108"/>
    </row>
    <row r="843" spans="2:10" x14ac:dyDescent="0.25">
      <c r="B843" s="94"/>
      <c r="E843" s="103"/>
      <c r="F843" s="103"/>
      <c r="H843" s="105"/>
      <c r="I843" s="105"/>
      <c r="J843" s="108"/>
    </row>
    <row r="844" spans="2:10" x14ac:dyDescent="0.25">
      <c r="B844" s="94"/>
      <c r="E844" s="103"/>
      <c r="F844" s="103"/>
      <c r="H844" s="105"/>
      <c r="I844" s="105"/>
      <c r="J844" s="108"/>
    </row>
    <row r="845" spans="2:10" x14ac:dyDescent="0.25">
      <c r="B845" s="94"/>
      <c r="E845" s="103"/>
      <c r="F845" s="103"/>
      <c r="H845" s="105"/>
      <c r="I845" s="105"/>
      <c r="J845" s="108"/>
    </row>
    <row r="846" spans="2:10" x14ac:dyDescent="0.25">
      <c r="B846" s="94"/>
      <c r="E846" s="103"/>
      <c r="F846" s="103"/>
      <c r="H846" s="105"/>
      <c r="I846" s="105"/>
      <c r="J846" s="108"/>
    </row>
    <row r="847" spans="2:10" x14ac:dyDescent="0.25">
      <c r="B847" s="94"/>
      <c r="E847" s="103"/>
      <c r="F847" s="103"/>
      <c r="H847" s="105"/>
      <c r="I847" s="105"/>
      <c r="J847" s="108"/>
    </row>
    <row r="848" spans="2:10" x14ac:dyDescent="0.25">
      <c r="B848" s="94"/>
      <c r="E848" s="103"/>
      <c r="F848" s="103"/>
      <c r="H848" s="105"/>
      <c r="I848" s="105"/>
      <c r="J848" s="108"/>
    </row>
    <row r="849" spans="2:10" x14ac:dyDescent="0.25">
      <c r="B849" s="94"/>
      <c r="E849" s="103"/>
      <c r="F849" s="103"/>
      <c r="H849" s="105"/>
      <c r="I849" s="105"/>
      <c r="J849" s="108"/>
    </row>
    <row r="850" spans="2:10" x14ac:dyDescent="0.25">
      <c r="B850" s="94"/>
      <c r="E850" s="103"/>
      <c r="F850" s="103"/>
      <c r="H850" s="105"/>
      <c r="I850" s="105"/>
      <c r="J850" s="108"/>
    </row>
    <row r="851" spans="2:10" x14ac:dyDescent="0.25">
      <c r="B851" s="94"/>
      <c r="E851" s="103"/>
      <c r="F851" s="103"/>
      <c r="H851" s="105"/>
      <c r="I851" s="105"/>
      <c r="J851" s="108"/>
    </row>
    <row r="852" spans="2:10" x14ac:dyDescent="0.25">
      <c r="B852" s="94"/>
      <c r="E852" s="103"/>
      <c r="F852" s="103"/>
      <c r="H852" s="105"/>
      <c r="I852" s="105"/>
      <c r="J852" s="108"/>
    </row>
    <row r="853" spans="2:10" x14ac:dyDescent="0.25">
      <c r="B853" s="94"/>
      <c r="E853" s="103"/>
      <c r="F853" s="103"/>
      <c r="H853" s="105"/>
      <c r="I853" s="105"/>
      <c r="J853" s="108"/>
    </row>
    <row r="854" spans="2:10" x14ac:dyDescent="0.25">
      <c r="B854" s="94"/>
      <c r="E854" s="103"/>
      <c r="F854" s="103"/>
      <c r="H854" s="105"/>
      <c r="I854" s="105"/>
      <c r="J854" s="108"/>
    </row>
    <row r="855" spans="2:10" x14ac:dyDescent="0.25">
      <c r="B855" s="94"/>
      <c r="E855" s="103"/>
      <c r="F855" s="103"/>
      <c r="H855" s="105"/>
      <c r="I855" s="105"/>
      <c r="J855" s="108"/>
    </row>
    <row r="856" spans="2:10" x14ac:dyDescent="0.25">
      <c r="B856" s="94"/>
      <c r="E856" s="103"/>
      <c r="F856" s="103"/>
      <c r="H856" s="105"/>
      <c r="I856" s="105"/>
      <c r="J856" s="108"/>
    </row>
    <row r="857" spans="2:10" x14ac:dyDescent="0.25">
      <c r="B857" s="94"/>
      <c r="E857" s="103"/>
      <c r="F857" s="103"/>
      <c r="H857" s="105"/>
      <c r="I857" s="105"/>
      <c r="J857" s="108"/>
    </row>
    <row r="858" spans="2:10" x14ac:dyDescent="0.25">
      <c r="B858" s="94"/>
      <c r="E858" s="103"/>
      <c r="F858" s="103"/>
      <c r="H858" s="105"/>
      <c r="I858" s="105"/>
      <c r="J858" s="108"/>
    </row>
    <row r="859" spans="2:10" x14ac:dyDescent="0.25">
      <c r="B859" s="94"/>
      <c r="E859" s="103"/>
      <c r="F859" s="103"/>
      <c r="H859" s="105"/>
      <c r="I859" s="105"/>
      <c r="J859" s="108"/>
    </row>
    <row r="860" spans="2:10" x14ac:dyDescent="0.25">
      <c r="B860" s="94"/>
      <c r="E860" s="103"/>
      <c r="F860" s="103"/>
      <c r="H860" s="105"/>
      <c r="I860" s="105"/>
      <c r="J860" s="108"/>
    </row>
    <row r="861" spans="2:10" x14ac:dyDescent="0.25">
      <c r="B861" s="94"/>
      <c r="E861" s="103"/>
      <c r="F861" s="103"/>
      <c r="H861" s="105"/>
      <c r="I861" s="105"/>
      <c r="J861" s="108"/>
    </row>
    <row r="862" spans="2:10" x14ac:dyDescent="0.25">
      <c r="B862" s="94"/>
      <c r="E862" s="103"/>
      <c r="F862" s="103"/>
      <c r="H862" s="105"/>
      <c r="I862" s="105"/>
      <c r="J862" s="108"/>
    </row>
    <row r="863" spans="2:10" x14ac:dyDescent="0.25">
      <c r="B863" s="94"/>
      <c r="E863" s="103"/>
      <c r="F863" s="103"/>
      <c r="H863" s="105"/>
      <c r="I863" s="105"/>
      <c r="J863" s="108"/>
    </row>
    <row r="864" spans="2:10" x14ac:dyDescent="0.25">
      <c r="B864" s="94"/>
      <c r="E864" s="103"/>
      <c r="F864" s="103"/>
      <c r="H864" s="105"/>
      <c r="I864" s="105"/>
      <c r="J864" s="108"/>
    </row>
    <row r="865" spans="2:10" x14ac:dyDescent="0.25">
      <c r="B865" s="94"/>
      <c r="E865" s="103"/>
      <c r="F865" s="103"/>
      <c r="H865" s="105"/>
      <c r="I865" s="105"/>
      <c r="J865" s="108"/>
    </row>
    <row r="866" spans="2:10" x14ac:dyDescent="0.25">
      <c r="B866" s="94"/>
      <c r="E866" s="103"/>
      <c r="F866" s="103"/>
      <c r="H866" s="105"/>
      <c r="I866" s="105"/>
      <c r="J866" s="108"/>
    </row>
    <row r="867" spans="2:10" x14ac:dyDescent="0.25">
      <c r="B867" s="94"/>
      <c r="E867" s="103"/>
      <c r="F867" s="103"/>
      <c r="H867" s="105"/>
      <c r="I867" s="105"/>
      <c r="J867" s="108"/>
    </row>
    <row r="868" spans="2:10" x14ac:dyDescent="0.25">
      <c r="B868" s="94"/>
      <c r="E868" s="103"/>
      <c r="F868" s="103"/>
      <c r="H868" s="105"/>
      <c r="I868" s="105"/>
      <c r="J868" s="108"/>
    </row>
    <row r="869" spans="2:10" x14ac:dyDescent="0.25">
      <c r="B869" s="94"/>
      <c r="E869" s="103"/>
      <c r="F869" s="103"/>
      <c r="H869" s="105"/>
      <c r="I869" s="105"/>
      <c r="J869" s="108"/>
    </row>
    <row r="870" spans="2:10" x14ac:dyDescent="0.25">
      <c r="B870" s="94"/>
      <c r="E870" s="103"/>
      <c r="F870" s="103"/>
      <c r="H870" s="105"/>
      <c r="I870" s="105"/>
      <c r="J870" s="108"/>
    </row>
    <row r="871" spans="2:10" x14ac:dyDescent="0.25">
      <c r="B871" s="94"/>
      <c r="E871" s="103"/>
      <c r="F871" s="103"/>
      <c r="H871" s="105"/>
      <c r="I871" s="105"/>
      <c r="J871" s="108"/>
    </row>
    <row r="872" spans="2:10" x14ac:dyDescent="0.25">
      <c r="B872" s="94"/>
      <c r="E872" s="103"/>
      <c r="F872" s="103"/>
      <c r="H872" s="105"/>
      <c r="I872" s="105"/>
      <c r="J872" s="108"/>
    </row>
    <row r="873" spans="2:10" x14ac:dyDescent="0.25">
      <c r="B873" s="94"/>
      <c r="E873" s="103"/>
      <c r="F873" s="103"/>
      <c r="H873" s="105"/>
      <c r="I873" s="105"/>
      <c r="J873" s="108"/>
    </row>
    <row r="874" spans="2:10" x14ac:dyDescent="0.25">
      <c r="B874" s="94"/>
      <c r="E874" s="103"/>
      <c r="F874" s="103"/>
      <c r="H874" s="105"/>
      <c r="I874" s="105"/>
      <c r="J874" s="108"/>
    </row>
    <row r="875" spans="2:10" x14ac:dyDescent="0.25">
      <c r="B875" s="94"/>
      <c r="E875" s="103"/>
      <c r="F875" s="103"/>
      <c r="H875" s="105"/>
      <c r="I875" s="105"/>
      <c r="J875" s="108"/>
    </row>
    <row r="876" spans="2:10" x14ac:dyDescent="0.25">
      <c r="B876" s="94"/>
      <c r="E876" s="103"/>
      <c r="F876" s="103"/>
      <c r="H876" s="105"/>
      <c r="I876" s="105"/>
      <c r="J876" s="108"/>
    </row>
    <row r="877" spans="2:10" x14ac:dyDescent="0.25">
      <c r="B877" s="94"/>
      <c r="E877" s="103"/>
      <c r="F877" s="103"/>
      <c r="H877" s="105"/>
      <c r="I877" s="105"/>
      <c r="J877" s="108"/>
    </row>
    <row r="878" spans="2:10" x14ac:dyDescent="0.25">
      <c r="B878" s="94"/>
      <c r="E878" s="103"/>
      <c r="F878" s="103"/>
      <c r="H878" s="105"/>
      <c r="I878" s="105"/>
      <c r="J878" s="108"/>
    </row>
    <row r="879" spans="2:10" x14ac:dyDescent="0.25">
      <c r="B879" s="94"/>
      <c r="E879" s="103"/>
      <c r="F879" s="103"/>
      <c r="H879" s="105"/>
      <c r="I879" s="105"/>
      <c r="J879" s="108"/>
    </row>
    <row r="880" spans="2:10" x14ac:dyDescent="0.25">
      <c r="B880" s="94"/>
      <c r="E880" s="103"/>
      <c r="F880" s="103"/>
      <c r="H880" s="105"/>
      <c r="I880" s="105"/>
      <c r="J880" s="108"/>
    </row>
    <row r="881" spans="2:10" x14ac:dyDescent="0.25">
      <c r="B881" s="94"/>
      <c r="E881" s="103"/>
      <c r="F881" s="103"/>
      <c r="H881" s="105"/>
      <c r="I881" s="105"/>
      <c r="J881" s="108"/>
    </row>
    <row r="882" spans="2:10" x14ac:dyDescent="0.25">
      <c r="B882" s="94"/>
      <c r="E882" s="103"/>
      <c r="F882" s="103"/>
      <c r="H882" s="105"/>
      <c r="I882" s="105"/>
      <c r="J882" s="108"/>
    </row>
    <row r="883" spans="2:10" x14ac:dyDescent="0.25">
      <c r="B883" s="94"/>
      <c r="E883" s="103"/>
      <c r="F883" s="103"/>
      <c r="H883" s="105"/>
      <c r="I883" s="105"/>
      <c r="J883" s="108"/>
    </row>
    <row r="884" spans="2:10" x14ac:dyDescent="0.25">
      <c r="B884" s="94"/>
      <c r="E884" s="103"/>
      <c r="F884" s="103"/>
      <c r="H884" s="105"/>
      <c r="I884" s="105"/>
      <c r="J884" s="108"/>
    </row>
    <row r="885" spans="2:10" x14ac:dyDescent="0.25">
      <c r="B885" s="94"/>
      <c r="E885" s="103"/>
      <c r="F885" s="103"/>
      <c r="H885" s="105"/>
      <c r="I885" s="105"/>
      <c r="J885" s="108"/>
    </row>
    <row r="886" spans="2:10" x14ac:dyDescent="0.25">
      <c r="B886" s="94"/>
      <c r="E886" s="103"/>
      <c r="F886" s="103"/>
      <c r="H886" s="105"/>
      <c r="I886" s="105"/>
      <c r="J886" s="108"/>
    </row>
    <row r="887" spans="2:10" x14ac:dyDescent="0.25">
      <c r="B887" s="94"/>
      <c r="E887" s="103"/>
      <c r="F887" s="103"/>
      <c r="H887" s="105"/>
      <c r="I887" s="105"/>
      <c r="J887" s="108"/>
    </row>
    <row r="888" spans="2:10" x14ac:dyDescent="0.25">
      <c r="B888" s="94"/>
      <c r="E888" s="103"/>
      <c r="F888" s="103"/>
      <c r="H888" s="105"/>
      <c r="I888" s="105"/>
      <c r="J888" s="108"/>
    </row>
  </sheetData>
  <mergeCells count="8">
    <mergeCell ref="J4:J5"/>
    <mergeCell ref="G4:G5"/>
    <mergeCell ref="H4:H5"/>
    <mergeCell ref="I4:I5"/>
    <mergeCell ref="A4:A5"/>
    <mergeCell ref="B4:B5"/>
    <mergeCell ref="C4:C5"/>
    <mergeCell ref="D4:D5"/>
  </mergeCells>
  <printOptions horizontalCentered="1"/>
  <pageMargins left="0.39370078740157483" right="0.39370078740157483" top="0.39370078740157483" bottom="0.39370078740157483" header="0" footer="0"/>
  <pageSetup paperSize="9" scale="81" fitToHeight="6" orientation="landscape" copies="14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36B8-88DD-D94B-AF0B-2D237E651388}">
  <dimension ref="A1:G13"/>
  <sheetViews>
    <sheetView zoomScale="140" workbookViewId="0">
      <selection activeCell="C4" sqref="C4"/>
    </sheetView>
  </sheetViews>
  <sheetFormatPr defaultColWidth="10.85546875" defaultRowHeight="16.5" x14ac:dyDescent="0.25"/>
  <cols>
    <col min="1" max="1" width="4.42578125" style="135" bestFit="1" customWidth="1"/>
    <col min="2" max="2" width="24.85546875" style="135" customWidth="1"/>
    <col min="3" max="3" width="11.5703125" style="135" customWidth="1"/>
    <col min="4" max="6" width="10.85546875" style="135"/>
    <col min="7" max="7" width="56.140625" style="135" customWidth="1"/>
    <col min="8" max="16384" width="10.85546875" style="135"/>
  </cols>
  <sheetData>
    <row r="1" spans="1:7" x14ac:dyDescent="0.25">
      <c r="A1" s="134" t="s">
        <v>1</v>
      </c>
      <c r="B1" s="134" t="s">
        <v>3416</v>
      </c>
      <c r="C1" s="134"/>
      <c r="D1" s="134" t="s">
        <v>3418</v>
      </c>
      <c r="E1" s="134" t="s">
        <v>3419</v>
      </c>
      <c r="F1" s="134" t="s">
        <v>3420</v>
      </c>
      <c r="G1" s="134" t="s">
        <v>3417</v>
      </c>
    </row>
    <row r="2" spans="1:7" x14ac:dyDescent="0.25">
      <c r="A2" s="136">
        <v>1</v>
      </c>
      <c r="B2" s="136" t="s">
        <v>3414</v>
      </c>
      <c r="C2" s="136"/>
      <c r="D2" s="138"/>
      <c r="E2" s="138"/>
      <c r="F2" s="139">
        <v>7</v>
      </c>
      <c r="G2" s="136" t="s">
        <v>3415</v>
      </c>
    </row>
    <row r="3" spans="1:7" x14ac:dyDescent="0.25">
      <c r="A3" s="136">
        <v>2</v>
      </c>
      <c r="B3" s="136" t="str">
        <f>"Từ "&amp;TEXT(C3,"0%") &amp; " đến dưới " &amp; TEXT(C4,"0%")</f>
        <v>Từ 100% đến dưới 110%</v>
      </c>
      <c r="C3" s="133">
        <v>1</v>
      </c>
      <c r="D3" s="139">
        <f>COUNTIFS('PL1'!J:J,"&gt;="&amp;$C3,'PL1'!J:J,"&lt;"&amp;$C4)</f>
        <v>668</v>
      </c>
      <c r="E3" s="139">
        <f>COUNTIFS('PL2'!K:K,"&gt;="&amp;$C3,'PL2'!K:K,"&lt;"&amp;$C4)</f>
        <v>0</v>
      </c>
      <c r="F3" s="139">
        <f>COUNTIFS('PL3'!J:J,"&gt;="&amp;$C3,'PL3'!J:J,"&lt;"&amp;$C4)</f>
        <v>128</v>
      </c>
      <c r="G3" s="136"/>
    </row>
    <row r="4" spans="1:7" x14ac:dyDescent="0.25">
      <c r="A4" s="136">
        <v>3</v>
      </c>
      <c r="B4" s="136" t="str">
        <f t="shared" ref="B4:B12" si="0">"Từ "&amp;TEXT(C4,"0%") &amp; " đến dưới " &amp; TEXT(C5,"0%")</f>
        <v>Từ 110% đến dưới 120%</v>
      </c>
      <c r="C4" s="133">
        <f t="shared" ref="C4:C10" si="1">C3+10%</f>
        <v>1.1000000000000001</v>
      </c>
      <c r="D4" s="139">
        <f>COUNTIFS('PL1'!J:J,"&gt;="&amp;$C4,'PL1'!J:J,"&lt;"&amp;$C5)</f>
        <v>656</v>
      </c>
      <c r="E4" s="139">
        <f>COUNTIFS('PL2'!K:K,"&gt;="&amp;$C4,'PL2'!K:K,"&lt;"&amp;$C5)</f>
        <v>1</v>
      </c>
      <c r="F4" s="139">
        <f>COUNTIFS('PL3'!J:J,"&gt;="&amp;$C4,'PL3'!J:J,"&lt;"&amp;$C5)</f>
        <v>21</v>
      </c>
      <c r="G4" s="136"/>
    </row>
    <row r="5" spans="1:7" x14ac:dyDescent="0.25">
      <c r="A5" s="136">
        <v>4</v>
      </c>
      <c r="B5" s="136" t="str">
        <f t="shared" si="0"/>
        <v>Từ 120% đến dưới 130%</v>
      </c>
      <c r="C5" s="133">
        <f t="shared" si="1"/>
        <v>1.2000000000000002</v>
      </c>
      <c r="D5" s="139">
        <f>COUNTIFS('PL1'!J:J,"&gt;="&amp;$C5,'PL1'!J:J,"&lt;"&amp;$C6)</f>
        <v>887</v>
      </c>
      <c r="E5" s="139">
        <f>COUNTIFS('PL2'!K:K,"&gt;="&amp;$C5,'PL2'!K:K,"&lt;"&amp;$C6)</f>
        <v>0</v>
      </c>
      <c r="F5" s="139">
        <f>COUNTIFS('PL3'!J:J,"&gt;="&amp;$C5,'PL3'!J:J,"&lt;"&amp;$C6)</f>
        <v>49</v>
      </c>
      <c r="G5" s="136"/>
    </row>
    <row r="6" spans="1:7" x14ac:dyDescent="0.25">
      <c r="A6" s="136">
        <v>5</v>
      </c>
      <c r="B6" s="136" t="str">
        <f t="shared" si="0"/>
        <v>Từ 130% đến dưới 140%</v>
      </c>
      <c r="C6" s="133">
        <f t="shared" si="1"/>
        <v>1.3000000000000003</v>
      </c>
      <c r="D6" s="139">
        <f>COUNTIFS('PL1'!J:J,"&gt;="&amp;$C6,'PL1'!J:J,"&lt;"&amp;$C7)</f>
        <v>420</v>
      </c>
      <c r="E6" s="139">
        <f>COUNTIFS('PL2'!K:K,"&gt;="&amp;$C6,'PL2'!K:K,"&lt;"&amp;$C7)</f>
        <v>0</v>
      </c>
      <c r="F6" s="139">
        <f>COUNTIFS('PL3'!J:J,"&gt;="&amp;$C6,'PL3'!J:J,"&lt;"&amp;$C7)</f>
        <v>14</v>
      </c>
      <c r="G6" s="136"/>
    </row>
    <row r="7" spans="1:7" x14ac:dyDescent="0.25">
      <c r="A7" s="136">
        <v>6</v>
      </c>
      <c r="B7" s="136" t="str">
        <f t="shared" si="0"/>
        <v>Từ 140% đến dưới 150%</v>
      </c>
      <c r="C7" s="133">
        <f t="shared" si="1"/>
        <v>1.4000000000000004</v>
      </c>
      <c r="D7" s="139">
        <f>COUNTIFS('PL1'!J:J,"&gt;="&amp;$C7,'PL1'!J:J,"&lt;"&amp;$C8)</f>
        <v>423</v>
      </c>
      <c r="E7" s="139">
        <f>COUNTIFS('PL2'!K:K,"&gt;="&amp;$C7,'PL2'!K:K,"&lt;"&amp;$C8)</f>
        <v>0</v>
      </c>
      <c r="F7" s="139">
        <f>COUNTIFS('PL3'!J:J,"&gt;="&amp;$C7,'PL3'!J:J,"&lt;"&amp;$C8)</f>
        <v>67</v>
      </c>
      <c r="G7" s="136"/>
    </row>
    <row r="8" spans="1:7" x14ac:dyDescent="0.25">
      <c r="A8" s="136">
        <v>7</v>
      </c>
      <c r="B8" s="136" t="str">
        <f t="shared" si="0"/>
        <v>Từ 150% đến dưới 160%</v>
      </c>
      <c r="C8" s="133">
        <f t="shared" si="1"/>
        <v>1.5000000000000004</v>
      </c>
      <c r="D8" s="139">
        <f>COUNTIFS('PL1'!J:J,"&gt;="&amp;$C8,'PL1'!J:J,"&lt;"&amp;$C9)</f>
        <v>137</v>
      </c>
      <c r="E8" s="139">
        <f>COUNTIFS('PL2'!K:K,"&gt;="&amp;$C8,'PL2'!K:K,"&lt;"&amp;$C9)</f>
        <v>0</v>
      </c>
      <c r="F8" s="139">
        <f>COUNTIFS('PL3'!J:J,"&gt;="&amp;$C8,'PL3'!J:J,"&lt;"&amp;$C9)</f>
        <v>75</v>
      </c>
      <c r="G8" s="136"/>
    </row>
    <row r="9" spans="1:7" x14ac:dyDescent="0.25">
      <c r="A9" s="136">
        <v>8</v>
      </c>
      <c r="B9" s="136" t="str">
        <f t="shared" si="0"/>
        <v>Từ 160% đến dưới 170%</v>
      </c>
      <c r="C9" s="133">
        <f t="shared" si="1"/>
        <v>1.6000000000000005</v>
      </c>
      <c r="D9" s="139">
        <f>COUNTIFS('PL1'!J:J,"&gt;="&amp;$C9,'PL1'!J:J,"&lt;"&amp;$C10)</f>
        <v>1</v>
      </c>
      <c r="E9" s="139">
        <f>COUNTIFS('PL2'!K:K,"&gt;="&amp;$C9,'PL2'!K:K,"&lt;"&amp;$C10)</f>
        <v>4</v>
      </c>
      <c r="F9" s="139">
        <f>COUNTIFS('PL3'!J:J,"&gt;="&amp;$C9,'PL3'!J:J,"&lt;"&amp;$C10)</f>
        <v>34</v>
      </c>
      <c r="G9" s="136"/>
    </row>
    <row r="10" spans="1:7" x14ac:dyDescent="0.25">
      <c r="A10" s="136">
        <v>9</v>
      </c>
      <c r="B10" s="136" t="str">
        <f t="shared" si="0"/>
        <v>Từ 170% đến dưới 180%</v>
      </c>
      <c r="C10" s="133">
        <f t="shared" si="1"/>
        <v>1.7000000000000006</v>
      </c>
      <c r="D10" s="139">
        <f>COUNTIFS('PL1'!J:J,"&gt;="&amp;$C10,'PL1'!J:J,"&lt;"&amp;$C11)</f>
        <v>0</v>
      </c>
      <c r="E10" s="139">
        <f>COUNTIFS('PL2'!K:K,"&gt;="&amp;$C10,'PL2'!K:K,"&lt;"&amp;$C11)</f>
        <v>7</v>
      </c>
      <c r="F10" s="139">
        <f>COUNTIFS('PL3'!J:J,"&gt;="&amp;$C10,'PL3'!J:J,"&lt;"&amp;$C11)</f>
        <v>26</v>
      </c>
      <c r="G10" s="136"/>
    </row>
    <row r="11" spans="1:7" x14ac:dyDescent="0.25">
      <c r="A11" s="136">
        <v>10</v>
      </c>
      <c r="B11" s="136" t="str">
        <f t="shared" si="0"/>
        <v>Từ 180% đến dưới 190%</v>
      </c>
      <c r="C11" s="133">
        <f t="shared" ref="C11:C13" si="2">C10+10%</f>
        <v>1.8000000000000007</v>
      </c>
      <c r="D11" s="139">
        <f>COUNTIFS('PL1'!J:J,"&gt;="&amp;$C11,'PL1'!J:J,"&lt;"&amp;$C12)</f>
        <v>0</v>
      </c>
      <c r="E11" s="139">
        <f>COUNTIFS('PL2'!K:K,"&gt;="&amp;$C11,'PL2'!K:K,"&lt;"&amp;$C12)</f>
        <v>111</v>
      </c>
      <c r="F11" s="139">
        <f>COUNTIFS('PL3'!J:J,"&gt;="&amp;$C11,'PL3'!J:J,"&lt;"&amp;$C12)</f>
        <v>53</v>
      </c>
      <c r="G11" s="136"/>
    </row>
    <row r="12" spans="1:7" x14ac:dyDescent="0.25">
      <c r="A12" s="136">
        <v>11</v>
      </c>
      <c r="B12" s="136" t="str">
        <f t="shared" si="0"/>
        <v>Từ 190% đến dưới 200%</v>
      </c>
      <c r="C12" s="133">
        <f t="shared" si="2"/>
        <v>1.9000000000000008</v>
      </c>
      <c r="D12" s="139">
        <f>COUNTIFS('PL1'!J:J,"&gt;="&amp;$C12,'PL1'!J:J,"&lt;"&amp;$C13)</f>
        <v>0</v>
      </c>
      <c r="E12" s="139">
        <f>COUNTIFS('PL2'!K:K,"&gt;="&amp;$C12,'PL2'!K:K,"&lt;"&amp;$C13)</f>
        <v>1</v>
      </c>
      <c r="F12" s="139">
        <f>COUNTIFS('PL3'!J:J,"&gt;="&amp;$C12,'PL3'!J:J,"&lt;"&amp;$C13)</f>
        <v>5</v>
      </c>
      <c r="G12" s="136"/>
    </row>
    <row r="13" spans="1:7" x14ac:dyDescent="0.25">
      <c r="A13" s="158" t="s">
        <v>3421</v>
      </c>
      <c r="B13" s="159"/>
      <c r="C13" s="137">
        <f t="shared" si="2"/>
        <v>2.0000000000000009</v>
      </c>
      <c r="D13" s="140">
        <f>SUM(D2:D12)</f>
        <v>3192</v>
      </c>
      <c r="E13" s="140">
        <f t="shared" ref="E13:F13" si="3">SUM(E2:E12)</f>
        <v>124</v>
      </c>
      <c r="F13" s="140">
        <f t="shared" si="3"/>
        <v>479</v>
      </c>
      <c r="G13" s="136"/>
    </row>
  </sheetData>
  <mergeCells count="1">
    <mergeCell ref="A13:B13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288E-F963-48E0-AF0C-9244D692EFE4}">
  <dimension ref="A2:C17"/>
  <sheetViews>
    <sheetView tabSelected="1" workbookViewId="0">
      <selection activeCell="J27" sqref="J27"/>
    </sheetView>
  </sheetViews>
  <sheetFormatPr defaultRowHeight="15" x14ac:dyDescent="0.25"/>
  <cols>
    <col min="1" max="1" width="5.85546875" customWidth="1"/>
    <col min="2" max="2" width="25.42578125" customWidth="1"/>
    <col min="3" max="3" width="24.5703125" customWidth="1"/>
  </cols>
  <sheetData>
    <row r="2" spans="1:3" ht="18.75" x14ac:dyDescent="0.3">
      <c r="A2" s="165" t="s">
        <v>1</v>
      </c>
      <c r="B2" s="165" t="s">
        <v>3435</v>
      </c>
      <c r="C2" s="165" t="s">
        <v>3422</v>
      </c>
    </row>
    <row r="3" spans="1:3" ht="18.75" x14ac:dyDescent="0.3">
      <c r="A3" s="166">
        <v>1</v>
      </c>
      <c r="B3" s="161" t="s">
        <v>3423</v>
      </c>
      <c r="C3" s="167">
        <f>AVERAGEIF('PL1'!$G$5:$G$3195,"*Hải Châu*",'PL1'!$J$5:$J$3195)-100%</f>
        <v>4.7517730496454247E-2</v>
      </c>
    </row>
    <row r="4" spans="1:3" ht="18.75" x14ac:dyDescent="0.3">
      <c r="A4" s="166">
        <v>2</v>
      </c>
      <c r="B4" s="162" t="s">
        <v>3424</v>
      </c>
      <c r="C4" s="167">
        <f>AVERAGEIF('PL1'!$G$5:$G$3195,"*Hòa Cường*",'PL1'!$J$5:$J$3195)-100%</f>
        <v>6.8114754098361763E-2</v>
      </c>
    </row>
    <row r="5" spans="1:3" ht="18.75" x14ac:dyDescent="0.3">
      <c r="A5" s="166">
        <v>3</v>
      </c>
      <c r="B5" s="161" t="s">
        <v>3425</v>
      </c>
      <c r="C5" s="167">
        <f>AVERAGEIF('PL1'!$G$5:$G$3195,"*Thanh Khê*",'PL1'!$J$5:$J$3195)-100%</f>
        <v>9.3661202185793435E-2</v>
      </c>
    </row>
    <row r="6" spans="1:3" ht="18.75" x14ac:dyDescent="0.3">
      <c r="A6" s="166">
        <v>4</v>
      </c>
      <c r="B6" s="162" t="s">
        <v>3426</v>
      </c>
      <c r="C6" s="167">
        <f>AVERAGEIF('PL1'!$G$5:$G$3195,"*An Khê*",'PL1'!$J$5:$J$3195)-100%</f>
        <v>0.20679802955664917</v>
      </c>
    </row>
    <row r="7" spans="1:3" ht="18.75" x14ac:dyDescent="0.3">
      <c r="A7" s="166">
        <v>5</v>
      </c>
      <c r="B7" s="161" t="s">
        <v>3427</v>
      </c>
      <c r="C7" s="167">
        <f>AVERAGEIF('PL1'!$G$5:$G$3195,"*An Hải*",'PL1'!$J$5:$J$3195)-100%</f>
        <v>0.11087136929460417</v>
      </c>
    </row>
    <row r="8" spans="1:3" ht="18.75" x14ac:dyDescent="0.3">
      <c r="A8" s="166">
        <v>6</v>
      </c>
      <c r="B8" s="162" t="s">
        <v>3428</v>
      </c>
      <c r="C8" s="167">
        <f>AVERAGEIF('PL1'!$G$5:$G$3195,"*Sơn Trà*",'PL1'!$J$5:$J$3195)-100%</f>
        <v>8.7642585551329866E-2</v>
      </c>
    </row>
    <row r="9" spans="1:3" ht="18.75" x14ac:dyDescent="0.3">
      <c r="A9" s="166">
        <v>7</v>
      </c>
      <c r="B9" s="161" t="s">
        <v>3429</v>
      </c>
      <c r="C9" s="167">
        <f>AVERAGEIF('PL1'!$G$5:$G$3195,"*Ngũ Hành Sơn*",'PL1'!$J$5:$J$3195)-100%</f>
        <v>0.28665624999999895</v>
      </c>
    </row>
    <row r="10" spans="1:3" ht="18.75" x14ac:dyDescent="0.3">
      <c r="A10" s="166">
        <v>8</v>
      </c>
      <c r="B10" s="162" t="s">
        <v>3430</v>
      </c>
      <c r="C10" s="167">
        <f>AVERAGEIF('PL1'!$G$5:$G$3195,"*Hòa Khánh*",'PL1'!$J$5:$J$3195)-100%</f>
        <v>0.27764705882352847</v>
      </c>
    </row>
    <row r="11" spans="1:3" ht="18.75" x14ac:dyDescent="0.3">
      <c r="A11" s="166">
        <v>9</v>
      </c>
      <c r="B11" s="161" t="s">
        <v>3431</v>
      </c>
      <c r="C11" s="167">
        <f>AVERAGEIF('PL1'!$G$5:$G$3195,"*Hải Vân*",'PL1'!$J$5:$J$3195)-100%</f>
        <v>0.2840714285714292</v>
      </c>
    </row>
    <row r="12" spans="1:3" ht="18.75" x14ac:dyDescent="0.3">
      <c r="A12" s="166">
        <v>10</v>
      </c>
      <c r="B12" s="162" t="s">
        <v>3432</v>
      </c>
      <c r="C12" s="167">
        <f>AVERAGEIF('PL1'!$G$5:$G$3195,"*Liên Chiểu*",'PL1'!$J$5:$J$3195)-100%</f>
        <v>0.28935064935065036</v>
      </c>
    </row>
    <row r="13" spans="1:3" ht="18.75" x14ac:dyDescent="0.3">
      <c r="A13" s="166">
        <v>11</v>
      </c>
      <c r="B13" s="161" t="s">
        <v>3433</v>
      </c>
      <c r="C13" s="167">
        <f>AVERAGEIF('PL1'!$G$5:$G$3195,"*Cẩm Lệ*",'PL1'!$J$5:$J$3195)-100%</f>
        <v>0.18852320675105605</v>
      </c>
    </row>
    <row r="14" spans="1:3" ht="19.5" thickBot="1" x14ac:dyDescent="0.35">
      <c r="A14" s="166">
        <v>12</v>
      </c>
      <c r="B14" s="162" t="s">
        <v>3434</v>
      </c>
      <c r="C14" s="167">
        <f>AVERAGEIF('PL1'!$G$5:$G$3195,"*Hòa Xuân*",'PL1'!$J$5:$J$3195)-100%</f>
        <v>0.46391949152542145</v>
      </c>
    </row>
    <row r="15" spans="1:3" ht="19.5" thickBot="1" x14ac:dyDescent="0.35">
      <c r="A15" s="166">
        <v>13</v>
      </c>
      <c r="B15" s="163" t="s">
        <v>3436</v>
      </c>
      <c r="C15" s="168">
        <f>AVERAGEIF('PL2'!$G$5:$G$128,"*Hòa Vang*",'PL2'!$K$5:$K$128)-100%</f>
        <v>0.81739130434782625</v>
      </c>
    </row>
    <row r="16" spans="1:3" ht="19.5" thickBot="1" x14ac:dyDescent="0.35">
      <c r="A16" s="166">
        <v>14</v>
      </c>
      <c r="B16" s="164" t="s">
        <v>3437</v>
      </c>
      <c r="C16" s="168">
        <f>AVERAGEIF('PL2'!$G$5:$G$128,"*Hòa Tiến*",'PL2'!$K$5:$K$128)-100%</f>
        <v>0.79947368421052611</v>
      </c>
    </row>
    <row r="17" spans="1:3" ht="19.5" thickBot="1" x14ac:dyDescent="0.35">
      <c r="A17" s="166">
        <v>15</v>
      </c>
      <c r="B17" s="164" t="s">
        <v>3438</v>
      </c>
      <c r="C17" s="168">
        <f>AVERAGEIF('PL2'!$G$5:$G$128,"*Bà Nà*",'PL2'!$K$5:$K$128)-100%</f>
        <v>0.82285714285714251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PL1</vt:lpstr>
      <vt:lpstr>PL2</vt:lpstr>
      <vt:lpstr>PL3</vt:lpstr>
      <vt:lpstr>Sheet1</vt:lpstr>
      <vt:lpstr>Ty le tang</vt:lpstr>
      <vt:lpstr>'PL3'!Print_Area</vt:lpstr>
      <vt:lpstr>'PL3'!Print_Titles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DQC</dc:creator>
  <cp:lastModifiedBy>Administrator</cp:lastModifiedBy>
  <dcterms:created xsi:type="dcterms:W3CDTF">2025-10-22T06:51:01Z</dcterms:created>
  <dcterms:modified xsi:type="dcterms:W3CDTF">2025-10-22T10:08:56Z</dcterms:modified>
</cp:coreProperties>
</file>